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68"/>
  </bookViews>
  <sheets>
    <sheet name="N1-1 კრებსითი სატენდერო" sheetId="14" r:id="rId1"/>
  </sheets>
  <externalReferences>
    <externalReference r:id="rId2"/>
  </externalReferences>
  <definedNames>
    <definedName name="_xlnm._FilterDatabase" localSheetId="0" hidden="1">'N1-1 კრებსითი სატენდერო'!$A$6:$G$213</definedName>
    <definedName name="_xlnm.Print_Area" localSheetId="0">'N1-1 კრებსითი სატენდერო'!$A$4:$F$213</definedName>
    <definedName name="_xlnm.Print_Titles" localSheetId="0">'N1-1 კრებსითი სატენდერო'!$9:$9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6" i="14" l="1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207" i="14" l="1"/>
  <c r="F208" i="14" l="1"/>
  <c r="F209" i="14" s="1"/>
  <c r="F210" i="14" l="1"/>
  <c r="F211" i="14" s="1"/>
  <c r="F212" i="14" l="1"/>
  <c r="F213" i="14" s="1"/>
</calcChain>
</file>

<file path=xl/sharedStrings.xml><?xml version="1.0" encoding="utf-8"?>
<sst xmlns="http://schemas.openxmlformats.org/spreadsheetml/2006/main" count="740" uniqueCount="328">
  <si>
    <t>N</t>
  </si>
  <si>
    <t xml:space="preserve">სამუშაოს დასახელება </t>
  </si>
  <si>
    <t>განზ. ერთ.</t>
  </si>
  <si>
    <t>ერთ.ფასი</t>
  </si>
  <si>
    <t>კაც/სთ</t>
  </si>
  <si>
    <t>ლარი</t>
  </si>
  <si>
    <t>სხვა მასალები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</si>
  <si>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</si>
  <si>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</si>
  <si>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</si>
  <si>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</si>
  <si>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</si>
  <si>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</si>
  <si>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</si>
  <si>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IV კატ. გრუნტის დამუშავება ხელით, ავტოთვითმცლელზე დატვირთვით</t>
  </si>
  <si>
    <t>მ3</t>
  </si>
  <si>
    <t>ღორღი 0-40 ფრაქცია</t>
  </si>
  <si>
    <t>2</t>
  </si>
  <si>
    <t>3</t>
  </si>
  <si>
    <t>ქვიშა-ხრეში (0-80)მმ</t>
  </si>
  <si>
    <t>4</t>
  </si>
  <si>
    <t>5</t>
  </si>
  <si>
    <t>6</t>
  </si>
  <si>
    <t>7</t>
  </si>
  <si>
    <t>11</t>
  </si>
  <si>
    <t>12</t>
  </si>
  <si>
    <t>13</t>
  </si>
  <si>
    <t>35</t>
  </si>
  <si>
    <t>კგ</t>
  </si>
  <si>
    <t>35-1</t>
  </si>
  <si>
    <t>36-1</t>
  </si>
  <si>
    <t>37-1</t>
  </si>
  <si>
    <t>34-1</t>
  </si>
  <si>
    <t>ასფალტის საფარის მოხსნა სისქით 10 სმ სანგრევი ჩაქუჩით</t>
  </si>
  <si>
    <t>8</t>
  </si>
  <si>
    <t>10</t>
  </si>
  <si>
    <t>30</t>
  </si>
  <si>
    <t>36</t>
  </si>
  <si>
    <t>9</t>
  </si>
  <si>
    <t>19-1</t>
  </si>
  <si>
    <t>21-1</t>
  </si>
  <si>
    <t>24-1</t>
  </si>
  <si>
    <t>25-1</t>
  </si>
  <si>
    <t>26-1</t>
  </si>
  <si>
    <t>27-1</t>
  </si>
  <si>
    <t>28-1</t>
  </si>
  <si>
    <t>29</t>
  </si>
  <si>
    <t>29-1</t>
  </si>
  <si>
    <t>32-1</t>
  </si>
  <si>
    <t>33-1</t>
  </si>
  <si>
    <t>38-1</t>
  </si>
  <si>
    <t>40-1</t>
  </si>
  <si>
    <t>41-1</t>
  </si>
  <si>
    <t>42-1</t>
  </si>
  <si>
    <t>43-1</t>
  </si>
  <si>
    <t>22-1</t>
  </si>
  <si>
    <t>33-2</t>
  </si>
  <si>
    <t>34-2</t>
  </si>
  <si>
    <t>20-1</t>
  </si>
  <si>
    <t>31-1</t>
  </si>
  <si>
    <t>46-1</t>
  </si>
  <si>
    <t>50-1</t>
  </si>
  <si>
    <t>51-1</t>
  </si>
  <si>
    <t>52-1</t>
  </si>
  <si>
    <t>53-1</t>
  </si>
  <si>
    <t>მ2</t>
  </si>
  <si>
    <t>33-3</t>
  </si>
  <si>
    <t>33-4</t>
  </si>
  <si>
    <t>33-5</t>
  </si>
  <si>
    <t>33-6</t>
  </si>
  <si>
    <t>34-3</t>
  </si>
  <si>
    <t>34-4</t>
  </si>
  <si>
    <t>34-5</t>
  </si>
  <si>
    <t>34-6</t>
  </si>
  <si>
    <t>44-1</t>
  </si>
  <si>
    <t>48-1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</si>
  <si>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 დატკეპნა 30 სმ-იან ფენებად</t>
  </si>
  <si>
    <t>14-1</t>
  </si>
  <si>
    <t>18-1</t>
  </si>
  <si>
    <t>31-2</t>
  </si>
  <si>
    <t>31-3</t>
  </si>
  <si>
    <t>31-4</t>
  </si>
  <si>
    <t>31-5</t>
  </si>
  <si>
    <t>31-6</t>
  </si>
  <si>
    <t>31-7</t>
  </si>
  <si>
    <t>32-2</t>
  </si>
  <si>
    <t>32-3</t>
  </si>
  <si>
    <t>32-4</t>
  </si>
  <si>
    <t>32-5</t>
  </si>
  <si>
    <t>32-6</t>
  </si>
  <si>
    <t>32-7</t>
  </si>
  <si>
    <t>45-1</t>
  </si>
  <si>
    <t>47-1</t>
  </si>
  <si>
    <t>54-1</t>
  </si>
  <si>
    <t>55-1</t>
  </si>
  <si>
    <t>ხელით დამუშავებული გვერდზე დაყრილი გრუნტის დატვირთვა ექსკავატორით ავ/თვითმცლელზე</t>
  </si>
  <si>
    <t>დემონტირებული ასფალტის საფარის ნარჩენების დატვირთვა ავ/თვითმცლელებზე</t>
  </si>
  <si>
    <t>ავტოთვითმცლელით გატანა 28 კმ</t>
  </si>
  <si>
    <t>დამუშავებული გრუნტის გატანა ავტოთვითმცლელებით 28 კმ</t>
  </si>
  <si>
    <t>3.1</t>
  </si>
  <si>
    <t>4-1</t>
  </si>
  <si>
    <t>10-1</t>
  </si>
  <si>
    <t>11-1</t>
  </si>
  <si>
    <t>12-1</t>
  </si>
  <si>
    <t>13-1</t>
  </si>
  <si>
    <t>პოლიეთილენის მილი დ=110 მმ 16 ატმ</t>
  </si>
  <si>
    <t>მ³</t>
  </si>
  <si>
    <t>პოლიეთილენის მილი დ=90 მმ 16 ატმ</t>
  </si>
  <si>
    <t>პოლიეთილენის მილი დ=25 მმ 16 ატმ</t>
  </si>
  <si>
    <t>15-1</t>
  </si>
  <si>
    <t>16-1</t>
  </si>
  <si>
    <t>17-1</t>
  </si>
  <si>
    <t>23-1</t>
  </si>
  <si>
    <t>სწორნაკერიანი ფოლადის მილყელი დ=114/4.5 მმ</t>
  </si>
  <si>
    <t>ბეტონი B-25 M-350</t>
  </si>
  <si>
    <t>ყალიბის ფარი 25 მმ</t>
  </si>
  <si>
    <t>ფიცარი ჩამოგანული 40 მმ III ხ</t>
  </si>
  <si>
    <t>ფიცარი ჩამოგანული 25-32მმ III ხ</t>
  </si>
  <si>
    <t>არმატურა Ø10 А500c</t>
  </si>
  <si>
    <t>არმატურა Ø8 B500c</t>
  </si>
  <si>
    <t>წყალმზომის რკბ. ჭისთვის გადახურვის ფილის მოწყობა თუჯის ხუფით (1240*890) მმ ბეტონი B-25 M-350 (27 ცალი)</t>
  </si>
  <si>
    <t>ჭაში მეტალის ელემენტების ანტიკოროზიული ლაქით შეღებვა 2 ფენად</t>
  </si>
  <si>
    <t>ანტიკოროზიული ლაქი</t>
  </si>
  <si>
    <t>ცალი</t>
  </si>
  <si>
    <t>თუჯის ურდული დ=100 მმ PN16</t>
  </si>
  <si>
    <t>თუჯის ურდული დ=50მმ PN16</t>
  </si>
  <si>
    <t>ბეტონი B-25</t>
  </si>
  <si>
    <t>ადაპტორის მილტუჩით შეძენა და მოწყობა დ-110 მმ</t>
  </si>
  <si>
    <t>პოლიეთილენის ადაპტორი დ=110 მმ 16 ატმ</t>
  </si>
  <si>
    <t>მილტუჩა პოლ.ადაპტორის დ=110 მმ</t>
  </si>
  <si>
    <t>ადაპტორის მილტუჩით შეძენა და მოწყობა დ-90 მმ</t>
  </si>
  <si>
    <t>პოლიეთილენის ადაპტორი დ=90 მმ 16 ატმ</t>
  </si>
  <si>
    <t>მილტუჩა პოლ.ადაპტორის დ=90 მმ</t>
  </si>
  <si>
    <t>ადაპტორის მილტუჩით შეძენა და მოწყობა დ-63 მმ</t>
  </si>
  <si>
    <t>პოლიეთილენის ადაპტორი დ=63 მმ 16 ატმ</t>
  </si>
  <si>
    <t>მილტუჩა პოლ.ადაპტორის დ=63 მმ</t>
  </si>
  <si>
    <t>40-2</t>
  </si>
  <si>
    <t>41-2</t>
  </si>
  <si>
    <t>42-2</t>
  </si>
  <si>
    <t>43-2</t>
  </si>
  <si>
    <t>ფოლადის მილტუჩის შეძენა, მოწყობა დ=100 მმ</t>
  </si>
  <si>
    <t>ფოლადის მილტუჩი დ=100 მმ</t>
  </si>
  <si>
    <t>ფოლადის მილტუჩის შეძენა, მოწყობა დ=80 მმ</t>
  </si>
  <si>
    <t>ფოლადის მილტუჩი დ=80 მმ</t>
  </si>
  <si>
    <t>ჩობალი დ=165 მმ</t>
  </si>
  <si>
    <t>ჩობალი დ=100 მმ</t>
  </si>
  <si>
    <t>ჩობალის შეძენა და მოწყობა დ=114 მმ (4 ცალი)</t>
  </si>
  <si>
    <t>ჩობალი დ=50 მმ</t>
  </si>
  <si>
    <t>ჩობალის შეძენა და მოწყობა დ=50 მმ (54 ცალი)</t>
  </si>
  <si>
    <t>გაზინტული (გაპოხილი) თოკი ჩობალებისთვის</t>
  </si>
  <si>
    <t>პოლიეთილენის ელ. სამკაპის შეძენა მოწყობა დ=110/90 მმ</t>
  </si>
  <si>
    <t>პოლიეთილენის ელ. სამკაპი დ=110/90 მმ</t>
  </si>
  <si>
    <t>პოლიეთილენის ელ. სამკაპის შეძენა მოწყობა დ=110/63 მმ</t>
  </si>
  <si>
    <t>პოლიეთილენის ელ. სამკაპი დ=110/63 მმ</t>
  </si>
  <si>
    <t>პოლიეთილენის ელ. სამკაპის შეძენა მოწყობა დ=63/32 მმ</t>
  </si>
  <si>
    <t>პოლიეთილენის ელ. სამკაპი დ=63/32 მმ</t>
  </si>
  <si>
    <t>პოლიეთილენის ქუროუნაგირის შეძენა, მოწყობა დ=110/25 მმ</t>
  </si>
  <si>
    <t>პოლიეთილენის ელექტრო უნაგირი დ=110/25 მმ</t>
  </si>
  <si>
    <t>პოლიეთილენის ქუროუნაგირის შეძენა, მოწყობა დ=63/25 მმ</t>
  </si>
  <si>
    <t>პოლიეთილენის ელექტრო უნაგირი დ=63/25 მმ</t>
  </si>
  <si>
    <t>პოლიეთილენის ელ. გადამყვანის შეძენა, მოწყობა დ=110/63 მმ</t>
  </si>
  <si>
    <t>პოლიეთილენის ელ. გადამყვანი დ=110/63 მმ</t>
  </si>
  <si>
    <t>დ=200 მმ მილის სასიგნალო ლენტი</t>
  </si>
  <si>
    <t>30-1</t>
  </si>
  <si>
    <t>33-7</t>
  </si>
  <si>
    <t>35-2</t>
  </si>
  <si>
    <t>35-3</t>
  </si>
  <si>
    <t>35-4</t>
  </si>
  <si>
    <t>35-5</t>
  </si>
  <si>
    <t>35-6</t>
  </si>
  <si>
    <t>ფილტრი დ-100მმ</t>
  </si>
  <si>
    <t>ფილტრის შეძენა და მოწყობა დ-100 მმ</t>
  </si>
  <si>
    <t>წყალმზომი დ-100 მმ</t>
  </si>
  <si>
    <t>ჩობალის შეძენა და მოწყობა დ=165 მმ (4 ცალი)</t>
  </si>
  <si>
    <t>ფილტრის შეძენა და მოწყობა 
დ=20 მმ</t>
  </si>
  <si>
    <t>წყლის ფილტრი დ=20 მმ</t>
  </si>
  <si>
    <t>მრავალჭავლიანი წყალმზომი დ=20 მმ</t>
  </si>
  <si>
    <t>წყალმზომის შტუცერი დ=20 მმ</t>
  </si>
  <si>
    <t>დამაკავშირებელი (сгон)დ=20 მმ</t>
  </si>
  <si>
    <t>დამაკავშირებელი (сгон) შეძენა და მოწყობა დ=20 მმ (2 ცალი)</t>
  </si>
  <si>
    <t>ფოლადის უნივერსალური გადამყვანის შეძენა და მოწყობა დ=100 მმ (2 ცალი)</t>
  </si>
  <si>
    <t>ფოლადის უნივერსალური გადამყვანი დ=100 მმ</t>
  </si>
  <si>
    <t>ფოლადის სამკაპის შეძენა და მოწყობა დ=100 მმ (1 ცალი)</t>
  </si>
  <si>
    <t>ფოლადის სამკაპი დ=100 მმ</t>
  </si>
  <si>
    <t>გადაჭ. რაოდ.</t>
  </si>
  <si>
    <t>კარბიდი</t>
  </si>
  <si>
    <t>56-1</t>
  </si>
  <si>
    <t>57-1</t>
  </si>
  <si>
    <t>58-1</t>
  </si>
  <si>
    <t>59-1</t>
  </si>
  <si>
    <t>59-2</t>
  </si>
  <si>
    <t>არსებული თუჯის D 100 მმ-იანი ქსელის ჩაჭრა (ფოლადის სამკაპის მოსაწყობად)</t>
  </si>
  <si>
    <t>60-1</t>
  </si>
  <si>
    <t>61-1</t>
  </si>
  <si>
    <t>62-1</t>
  </si>
  <si>
    <t>63-1</t>
  </si>
  <si>
    <t>64-1</t>
  </si>
  <si>
    <t>65-1</t>
  </si>
  <si>
    <t>66-1</t>
  </si>
  <si>
    <t>67-1</t>
  </si>
  <si>
    <t>67-2</t>
  </si>
  <si>
    <t>არსებული ფოლადის დ=50 მმ ქსელი ჩაჭრა</t>
  </si>
  <si>
    <t>68-1</t>
  </si>
  <si>
    <t>68-2</t>
  </si>
  <si>
    <t>ადგ.</t>
  </si>
  <si>
    <t>საპროექტო პოლიეთილენის დ=25 მმ მილის გადაერთება არსებულ ფოლადის დ=20 მმ ქსელზე</t>
  </si>
  <si>
    <t>საპროექტო პოლიეთილენის დ=32 მმ მილის გადაერთება არსებულ პოლიეთილენის დ=32 მმ ქსელზე</t>
  </si>
  <si>
    <t>69-1</t>
  </si>
  <si>
    <t>70-1</t>
  </si>
  <si>
    <t>71-1</t>
  </si>
  <si>
    <t>71-2</t>
  </si>
  <si>
    <t>არსებული თუჯის D 100 მმ-იანი თუჯის მილის ჩაჭრა და დახშობა ფოლადის ყრუ მილყუჩით დ=50 მმ</t>
  </si>
  <si>
    <t>არსებული დ=32 მმ პოლიეთილენის მილის ჩაჭრა</t>
  </si>
  <si>
    <t>პოლიეთილენის ელ. შედუღების ქურო დ=110 მმ</t>
  </si>
  <si>
    <t>72-1</t>
  </si>
  <si>
    <t>პოლიეთილენის ელ. შედუღების ქურო დ=90 მმ</t>
  </si>
  <si>
    <t>პოლიეთილენის ელ. შედუღების ქურო დ=73 მმ</t>
  </si>
  <si>
    <t>73-1</t>
  </si>
  <si>
    <t>74-1</t>
  </si>
  <si>
    <t>პოლიეთილენის ელ. შედუღების ქურო დ=32 მმ</t>
  </si>
  <si>
    <t>არსებული დ=100 მმ მილის დემონტაჟი</t>
  </si>
  <si>
    <t>დ=50 მმ ფოლადის მილის დემონტაჟი</t>
  </si>
  <si>
    <t>კანალიზაციის (აგურის) არსებული ჭის 1.0X1.0 h=0.8 მ, დემონტაჟი(ჭის ხუფის გატანა 15 კმ-ზე)</t>
  </si>
  <si>
    <t>არასებილი ანაკრები ჭის დემონტაჟი დ=1.0 მმ H=1.2 (თუჯის ხუგის დასაწყობება 15 კმ-ში)</t>
  </si>
  <si>
    <t>დემონტირებული ჭების დატვირთვა ავტოთვითმცლელზე და გატანა სამშენებლო მოედნიდან</t>
  </si>
  <si>
    <t>დემონტირებული ჭების თუჯის ხუფების დატვირთვა ავტოთვითმცლელზე და გატანა 15 კმ-ზე</t>
  </si>
  <si>
    <t>ავტოთვითმცლელით გატანა 15 კმ-ზე</t>
  </si>
  <si>
    <t>არსებული კაბელების დამაგრება საპროექტო თხრილში</t>
  </si>
  <si>
    <t>80-1</t>
  </si>
  <si>
    <t>81</t>
  </si>
  <si>
    <t>82</t>
  </si>
  <si>
    <t>პოლიეთილენის მილის პირაპირა შედუღებით გადაბმის ადგილების შემოწმება დ-110 მმ</t>
  </si>
  <si>
    <t>საპროექტო პოლიეთილენის მილის SN 4 d=63 მმ მოწყობა ზედმეტი და გამოყენებული წყლის (რეცხვა) გადამღვრელისათვის ჩართვა სანიაღვრეში</t>
  </si>
  <si>
    <t>პოლიეთილენის მილი წყალარინების დ=63 მმ SDR 17PN10</t>
  </si>
  <si>
    <t>83-1</t>
  </si>
  <si>
    <t>თხრილის კედლების გამაგრება ხის ფარებით</t>
  </si>
  <si>
    <t>ჩამოუგანავი ფიცარი 40-60 მმ III ხ.</t>
  </si>
  <si>
    <t>84</t>
  </si>
  <si>
    <t>84-1</t>
  </si>
  <si>
    <t>84-2</t>
  </si>
  <si>
    <t>სახანძრო ჰიდრანტების (კომპლექტი) შეძენა, მოწყობა დ=80 მმ</t>
  </si>
  <si>
    <t>კომპ</t>
  </si>
  <si>
    <t>სახანძრო ჰიდრანტი შემადგენლობით:</t>
  </si>
  <si>
    <t>რაოდენობა</t>
  </si>
  <si>
    <t xml:space="preserve">  სულ                                 (ლარი)</t>
  </si>
  <si>
    <t>პოლიეთილენის მუხლის შეძენა, მოწყობა დ=110 მმ 45°</t>
  </si>
  <si>
    <t>პოლიეთილენის მუხლი დ=110 მმ 45°</t>
  </si>
  <si>
    <t>პოლიეთილენის ელ. მუხლის შეძენა, მოწყობა დ=63 მმ 90°</t>
  </si>
  <si>
    <t>პოლიეთილენის ელ. მუხლი დ=63 მმ 90°</t>
  </si>
  <si>
    <t>პოლიეთილენის ელ. მუხლის შეძენა, მოწყობა დ=63 მმ 45°</t>
  </si>
  <si>
    <t>პოლიეთილენის ელ. მუხლი დ=63 მმ 45°</t>
  </si>
  <si>
    <t>პოლიეთილენის ელ. მუხლის შეძენა, მოწყობა დ=25 მმ 90°</t>
  </si>
  <si>
    <t>პოლიეთილენის ელ. მუხლი დ=25 მმ 90°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</si>
  <si>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</si>
  <si>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</si>
  <si>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ასპინძის II ქუჩაზე წყალსადენის ქსელის რეაბილიტაცია</t>
  </si>
  <si>
    <t>კონტრაქტორის მასალა</t>
  </si>
  <si>
    <t>კონტრაქტორის მომსახურება</t>
  </si>
  <si>
    <t>ასფალტის საფარის გვერდეთი კონტურების ჩახერხვა 10 სმ სიღრმეზე ფრეზით ორ ზოლად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</si>
  <si>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</si>
  <si>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</si>
  <si>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</si>
  <si>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</si>
  <si>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</si>
  <si>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</si>
  <si>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</si>
  <si>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</si>
  <si>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</si>
  <si>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წყალსადენის პოლიეთილენის მილის შეძენა, მონტაჟი PE 100 SDR 11 PN 16 დ=110 მმ</t>
  </si>
  <si>
    <t>წყალსადენის პოლიეთილენის მილის PE 100 SDR 11 PN16 დ=110 მმ ჰიდრავლიკური გამოცდა</t>
  </si>
  <si>
    <t>წყალსადენის პოლიეთილენის მილის გარეცხვა ქლორიანი წყლით PE 100 SDR 11 PN 16 დ=110 მმ</t>
  </si>
  <si>
    <t>წყალსადენის პოლიეთილენის მილის შეძენა, მონტაჟი- PE 100 SDR 11 PN 16 დ=90 მმ</t>
  </si>
  <si>
    <t>წყალსადენის პოლიეთილენის მილის PE 100 SDR 11 PN16 დ=90 მმ ჰიდრავლიკური გამოცდა</t>
  </si>
  <si>
    <t>წყალსადენის პოლიეთილენის მილის გარეცხვა ქლორიანი წყლით PE 100 SDR 11 PN 16 დ=90 მმ</t>
  </si>
  <si>
    <t>წყალსადენის პოლიეთილენის მილის შეძენა, მონტაჟი- PE 100 SDR 11 PN 16 დ=63 მმ</t>
  </si>
  <si>
    <t>წყალსადენის პოლიეთილენის მილი PE100 SDR 11 PN 16 დ=63 მმ</t>
  </si>
  <si>
    <t>წყალსადენის პოლიეთილენის მილის PE 100 SDR 11 PN16 დ=63 მმ ჰიდრავლიკური გამოცდა</t>
  </si>
  <si>
    <t>წყალსადენის პოლიეთილენის მილის გარეცხვა ქლორიანი წყლით PE 100 SDR 11 PN 16 დ=63 მმ</t>
  </si>
  <si>
    <t>წყალსადენის პოლიეთილენის მილის შეძენა, მონტაჟი- PE 100 SDR 11 PN 16 დ=32 მმ</t>
  </si>
  <si>
    <t>წყალსადენის პოლიეთილენის მილი PE100 SDR 11 PN 16 დ=32 მმ</t>
  </si>
  <si>
    <t>წყალსადენის პოლიეთილენის მილის PE 100 SDR 11 PN16 დ=32 მმ ჰიდრავლიკური გამოცდა</t>
  </si>
  <si>
    <t>წყალსადენის პოლიეთილენის მილის გარეცხვა ქლორიანი წყლით PE 100 SDR 11 PN 16 დ=32 მმ</t>
  </si>
  <si>
    <t>წყალსადენის პოლიეთილენის მილის შეძენა, მონტაჟი PE 100 SDR 11 PN 16 დ=25 მმ</t>
  </si>
  <si>
    <t>წყალსადენის პოლიეთილენის მილის PE 100 SDR 11 PN16 დ=25 მმ ჰიდრავლიკური გამოცდა</t>
  </si>
  <si>
    <t>წყალსადენის პოლიეთილენის მილის გარეცხვა ქლორიანი წყლით PE 100 SDR 11 PN 16 დ=25 მმ</t>
  </si>
  <si>
    <t>სწორნაკერიანი ფოლადის მილყელის შეძენა, მოწყობა დ=114/4.5 მმ</t>
  </si>
  <si>
    <t>სასიგნალო ლენტის (შიდა მხრიდან უჟანგავი ზოლით) შეძენა და მოწყობა თხრილში</t>
  </si>
  <si>
    <t>წყალსადენის რ/ბ ანაკრები წრიული ჭის D=1500 მმ Hსრ=1.8 მ B-25 (M-350)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</si>
  <si>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D=1740 მმ / H=1000 მმ (პროექტით)</t>
  </si>
  <si>
    <t>რკ/ბ რგოლი D=1740 მმ / H=500 მმ (პროექტით)</t>
  </si>
  <si>
    <t>რკ/ბ მრგვალი ძირი D=1740 მმ (პროექტით)</t>
  </si>
  <si>
    <t>რკ/ბ გადახურვის ფილა მრგვალი D=1740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</si>
  <si>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</si>
  <si>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</si>
  <si>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</si>
  <si>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წყალსადენის რ/ბ ანაკრები წრიული ჭის D=1000 მმ Hსრ=1.8 მ B-25 (M-350) (2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</si>
  <si>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(იხ. პროექტი)</t>
  </si>
  <si>
    <t>რკ/ბ რგოლი კბილებით D=1000 მმ / H=500 მმ (იხ. პროექტი)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</si>
  <si>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</si>
  <si>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</si>
  <si>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თუჯის ჩარჩო ხუფით 65 სმ</t>
  </si>
  <si>
    <t>წყალსადენის რ/ბ ანაკრები წრიული ჭის D=2000 მმ Hსრ=1.80 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</si>
  <si>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D=2300 მმ / H=1000 მმ (იხ. პროექტი)</t>
  </si>
  <si>
    <t>რკ/ბ რგოლი კბილებით D=2300 მმ / H=500 მმ (იხ. პროექტი)</t>
  </si>
  <si>
    <t>რკ/ბ ძირის მრგვალი ფილა D=2300 მმ (იხ. პროექტი)</t>
  </si>
  <si>
    <t>რკ/ბ გადახურვის მრგვალი ფილა D=2300 მმ ბეტონი B25 (M-350) (იხ. პროექტი)</t>
  </si>
  <si>
    <t>წყალმზომის ანაკრები რკ. ბეტონის ჭის 1.0X0.65X0.70 მ (27 ცალი) შეძენა, მოწყობა (კედლებით და ძირით) ბეტონი B-25 M-350; (იხ. კონსტრუქციული ნახაზი)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</si>
  <si>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</si>
  <si>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</si>
  <si>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თუჯის ურდულის შეძენა და მონტაჟი დ-100 მმ PN16</t>
  </si>
  <si>
    <t>ურდულის შეძენა და მონტაჟი დ-50 მმ</t>
  </si>
  <si>
    <t>წყალმზომის შეძენა და მოწყობა დ-100 მმ</t>
  </si>
  <si>
    <t>ბეტონის საყრდენის მოწყობა 0.1*0.1*0.3 მმ (7 ცალი)
ბეტონის მარკა B-25</t>
  </si>
  <si>
    <t>პოლიეთ/ფოლადზე გადამყვანის შეძენა , მოწყობა დ=25/20 მმ გ.ხ.N16</t>
  </si>
  <si>
    <t>პოლიეთ/ფოლადზე გადამყვანი დ=25/20 მმ გ.ხ.N16</t>
  </si>
  <si>
    <t>სფერული ვენტილის შეძენა და მონტაჟი დ-20 მმ</t>
  </si>
  <si>
    <t>სფერული ვენტილი დ-15 მმ</t>
  </si>
  <si>
    <t>წყალმზომისა და მოძრავი ქანჩების შეძენა და მოწყობა დ-20 მმ</t>
  </si>
  <si>
    <t>ჟანგბადი</t>
  </si>
  <si>
    <t>პოლიეთილენის ელ. შედუღების ქურო დ=110 მმ შეძენა, მოწყობა</t>
  </si>
  <si>
    <t>პოლიეთილენის ელ. შედუღების ქურო დ=90 მმ შეძენა, მოწყობა</t>
  </si>
  <si>
    <t>პოლიეთილენის ელ. შედუღების ქურო დ=63 მმ შეძენა, მოწყობა</t>
  </si>
  <si>
    <t>პოლიეთილენის ელ. შედუღების ქურო დ=32 მმ შეძენა, მოწყობა</t>
  </si>
  <si>
    <t>ხის კოჭი</t>
  </si>
  <si>
    <t>ზედნადები ხარჯები</t>
  </si>
  <si>
    <t>დ.ღ.გ.</t>
  </si>
  <si>
    <t>85-1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</si>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</sst>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₾_-;\-* #,##0.00\ _₾_-;_-* &quot;-&quot;??\ _₾_-;_-@_-"/>
    <numFmt numFmtId="164" formatCode="_(* #,##0.00_);_(* \(#,##0.00\);_(* &quot;-&quot;??_);_(@_)"/>
    <numFmt numFmtId="168" formatCode="_-* #,##0.00_р_._-;\-* #,##0.00_р_._-;_-* &quot;-&quot;??_р_._-;_-@_-"/>
    <numFmt numFmtId="173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12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49" fontId="4" fillId="0" borderId="14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8" applyNumberFormat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49" fontId="4" fillId="0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 applyProtection="1">
      <alignment vertical="center"/>
      <protection locked="0"/>
    </xf>
    <xf numFmtId="49" fontId="4" fillId="0" borderId="11" xfId="2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>
      <alignment horizontal="left" vertical="center"/>
    </xf>
    <xf numFmtId="0" fontId="4" fillId="0" borderId="12" xfId="1" applyFont="1" applyFill="1" applyBorder="1" applyAlignment="1" applyProtection="1">
      <alignment horizontal="left" vertical="center"/>
      <protection locked="0"/>
    </xf>
    <xf numFmtId="0" fontId="4" fillId="0" borderId="12" xfId="1" applyNumberFormat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7" fillId="0" borderId="12" xfId="1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8" fillId="0" borderId="0" xfId="0" applyFont="1" applyFill="1" applyAlignment="1"/>
    <xf numFmtId="0" fontId="4" fillId="0" borderId="12" xfId="2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5" fillId="0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164" fontId="4" fillId="0" borderId="4" xfId="6" applyFont="1" applyFill="1" applyBorder="1" applyAlignment="1" applyProtection="1">
      <alignment horizontal="center" vertical="center"/>
      <protection locked="0"/>
    </xf>
    <xf numFmtId="164" fontId="4" fillId="0" borderId="12" xfId="6" applyFont="1" applyFill="1" applyBorder="1" applyAlignment="1" applyProtection="1">
      <alignment horizontal="center" vertical="center"/>
    </xf>
    <xf numFmtId="164" fontId="4" fillId="0" borderId="12" xfId="6" applyFont="1" applyFill="1" applyBorder="1" applyAlignment="1" applyProtection="1">
      <alignment horizontal="center" vertical="center"/>
      <protection locked="0"/>
    </xf>
    <xf numFmtId="164" fontId="4" fillId="0" borderId="12" xfId="6" applyFont="1" applyFill="1" applyBorder="1" applyAlignment="1">
      <alignment horizontal="center" vertical="center"/>
    </xf>
    <xf numFmtId="164" fontId="4" fillId="0" borderId="13" xfId="6" applyFont="1" applyFill="1" applyBorder="1" applyAlignment="1">
      <alignment horizontal="center" vertical="center"/>
    </xf>
    <xf numFmtId="164" fontId="4" fillId="0" borderId="13" xfId="6" applyFont="1" applyFill="1" applyBorder="1" applyAlignment="1" applyProtection="1">
      <alignment horizontal="center" vertical="center"/>
      <protection locked="0"/>
    </xf>
    <xf numFmtId="164" fontId="4" fillId="0" borderId="9" xfId="6" applyFont="1" applyFill="1" applyBorder="1" applyAlignment="1" applyProtection="1">
      <alignment horizontal="center" vertical="center"/>
      <protection locked="0"/>
    </xf>
    <xf numFmtId="164" fontId="5" fillId="0" borderId="9" xfId="6" applyFont="1" applyFill="1" applyBorder="1" applyAlignment="1" applyProtection="1">
      <alignment horizontal="center" vertical="center"/>
    </xf>
    <xf numFmtId="164" fontId="5" fillId="2" borderId="9" xfId="6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164" fontId="5" fillId="2" borderId="6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173" fontId="5" fillId="0" borderId="1" xfId="1" applyNumberFormat="1" applyFont="1" applyFill="1" applyBorder="1" applyAlignment="1">
      <alignment horizontal="right" vertical="center"/>
    </xf>
    <xf numFmtId="9" fontId="4" fillId="0" borderId="17" xfId="1" applyNumberFormat="1" applyFont="1" applyFill="1" applyBorder="1" applyAlignment="1">
      <alignment horizontal="center" vertical="center"/>
    </xf>
    <xf numFmtId="0" fontId="4" fillId="2" borderId="16" xfId="1" applyFont="1" applyFill="1" applyBorder="1" applyAlignment="1" applyProtection="1">
      <alignment vertical="center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</cellXfs>
  <cellStyles count="12">
    <cellStyle name="Comma" xfId="6" builtinId="3"/>
    <cellStyle name="Comma 2" xfId="3"/>
    <cellStyle name="Comma 2 2" xfId="7"/>
    <cellStyle name="Comma 2 2 2" xfId="11"/>
    <cellStyle name="Comma 3" xfId="9"/>
    <cellStyle name="Comma 4" xfId="10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  <cellStyle name="Обычный_დემონტაჟი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213"/>
  <sheetViews>
    <sheetView showGridLines="0" tabSelected="1" zoomScale="80" zoomScaleNormal="80" workbookViewId="0">
      <pane xSplit="2" ySplit="6" topLeftCell="C103" activePane="bottomRight" state="frozen"/>
      <selection pane="topRight" activeCell="C1" sqref="C1"/>
      <selection pane="bottomLeft" activeCell="A7" sqref="A7"/>
      <selection pane="bottomRight" activeCell="G208" sqref="G208"/>
    </sheetView>
  </sheetViews>
  <sheetFormatPr defaultColWidth="9.1796875" defaultRowHeight="16" x14ac:dyDescent="0.35"/>
  <cols>
    <col min="1" max="1" width="6.54296875" style="27" customWidth="1"/>
    <col min="2" max="2" width="38.54296875" style="2" customWidth="1"/>
    <col min="3" max="3" width="8" style="2" customWidth="1"/>
    <col min="4" max="4" width="12.54296875" style="2" bestFit="1" customWidth="1"/>
    <col min="5" max="5" width="13.453125" style="2" customWidth="1"/>
    <col min="6" max="6" width="16" style="2" customWidth="1"/>
    <col min="7" max="7" width="31.453125" style="2" bestFit="1" customWidth="1"/>
    <col min="8" max="16384" width="9.1796875" style="2"/>
  </cols>
  <sheetData>
    <row r="1" spans="1:8" ht="21" customHeight="1" x14ac:dyDescent="0.35">
      <c r="A1" s="3" t="s">
        <v>255</v>
      </c>
      <c r="B1" s="3"/>
      <c r="C1" s="3"/>
      <c r="D1" s="3"/>
      <c r="E1" s="3"/>
      <c r="F1" s="3"/>
      <c r="G1" s="28"/>
    </row>
    <row r="2" spans="1:8" ht="16.5" thickBot="1" x14ac:dyDescent="0.4">
      <c r="A2" s="4"/>
      <c r="B2" s="4"/>
      <c r="C2" s="4"/>
      <c r="D2" s="4"/>
      <c r="E2" s="4"/>
      <c r="F2" s="4"/>
      <c r="G2" s="72"/>
    </row>
    <row r="3" spans="1:8" ht="16.5" thickBot="1" x14ac:dyDescent="0.4">
      <c r="A3" s="5"/>
      <c r="C3" s="6"/>
      <c r="D3" s="6"/>
      <c r="E3" s="6"/>
      <c r="F3" s="6"/>
    </row>
    <row r="4" spans="1:8" s="28" customFormat="1" ht="18" customHeight="1" thickBot="1" x14ac:dyDescent="0.4">
      <c r="A4" s="79" t="s">
        <v>0</v>
      </c>
      <c r="B4" s="75" t="s">
        <v>1</v>
      </c>
      <c r="C4" s="75" t="s">
        <v>2</v>
      </c>
      <c r="D4" s="75" t="s">
        <v>243</v>
      </c>
      <c r="E4" s="77" t="s">
        <v>3</v>
      </c>
      <c r="F4" s="81" t="s">
        <v>244</v>
      </c>
      <c r="G4" s="73"/>
    </row>
    <row r="5" spans="1:8" s="28" customFormat="1" ht="16.5" thickBot="1" x14ac:dyDescent="0.4">
      <c r="A5" s="80"/>
      <c r="B5" s="76"/>
      <c r="C5" s="76"/>
      <c r="D5" s="76"/>
      <c r="E5" s="78"/>
      <c r="F5" s="82"/>
      <c r="G5" s="38"/>
      <c r="H5" s="71"/>
    </row>
    <row r="6" spans="1:8" s="28" customFormat="1" ht="16.5" thickBot="1" x14ac:dyDescent="0.4">
      <c r="A6" s="29">
        <v>1</v>
      </c>
      <c r="B6" s="30">
        <v>2</v>
      </c>
      <c r="C6" s="30">
        <v>3</v>
      </c>
      <c r="D6" s="30">
        <v>4</v>
      </c>
      <c r="E6" s="31">
        <v>5</v>
      </c>
      <c r="F6" s="31">
        <v>6</v>
      </c>
      <c r="G6" s="32">
        <v>7</v>
      </c>
    </row>
    <row r="7" spans="1:8" x14ac:dyDescent="0.35">
      <c r="A7" s="7">
        <v>1</v>
      </c>
      <c r="B7" s="39" t="s">
        <v>258</v>
      </c>
      <c r="C7" s="8" t="s">
        <v>7</v>
      </c>
      <c r="D7" s="60">
        <v>804</v>
      </c>
      <c r="E7" s="60"/>
      <c r="F7" s="60">
        <f>E7*D7</f>
        <v>0</v>
      </c>
      <c r="G7" s="74" t="s">
        <v>257</v>
      </c>
    </row>
    <row r="8" spans="1:8" ht="16.5" x14ac:dyDescent="0.35">
      <c r="A8" s="10" t="s">
        <v>17</v>
      </c>
      <c r="B8" s="40" t="s">
        <v>33</v>
      </c>
      <c r="C8" s="11" t="s">
        <v>253</v>
      </c>
      <c r="D8" s="61">
        <v>31.1</v>
      </c>
      <c r="E8" s="62"/>
      <c r="F8" s="62">
        <f t="shared" ref="F8:F71" si="0">E8*D8</f>
        <v>0</v>
      </c>
      <c r="G8" s="74" t="s">
        <v>257</v>
      </c>
    </row>
    <row r="9" spans="1:8" ht="16.5" x14ac:dyDescent="0.35">
      <c r="A9" s="41" t="s">
        <v>18</v>
      </c>
      <c r="B9" s="42" t="s">
        <v>96</v>
      </c>
      <c r="C9" s="15" t="s">
        <v>253</v>
      </c>
      <c r="D9" s="62">
        <v>31.1</v>
      </c>
      <c r="E9" s="62"/>
      <c r="F9" s="62">
        <f t="shared" si="0"/>
        <v>0</v>
      </c>
      <c r="G9" s="74" t="s">
        <v>257</v>
      </c>
    </row>
    <row r="10" spans="1:8" s="9" customFormat="1" x14ac:dyDescent="0.35">
      <c r="A10" s="41" t="s">
        <v>99</v>
      </c>
      <c r="B10" s="43" t="s">
        <v>97</v>
      </c>
      <c r="C10" s="15" t="s">
        <v>13</v>
      </c>
      <c r="D10" s="61">
        <v>62.2</v>
      </c>
      <c r="E10" s="62"/>
      <c r="F10" s="62">
        <f t="shared" si="0"/>
        <v>0</v>
      </c>
      <c r="G10" s="74" t="s">
        <v>257</v>
      </c>
    </row>
    <row r="11" spans="1:8" s="9" customFormat="1" ht="16.5" x14ac:dyDescent="0.35">
      <c r="A11" s="18" t="s">
        <v>20</v>
      </c>
      <c r="B11" s="40" t="s">
        <v>259</v>
      </c>
      <c r="C11" s="19" t="s">
        <v>253</v>
      </c>
      <c r="D11" s="62">
        <v>403.3</v>
      </c>
      <c r="E11" s="62"/>
      <c r="F11" s="62">
        <f t="shared" si="0"/>
        <v>0</v>
      </c>
      <c r="G11" s="74" t="s">
        <v>257</v>
      </c>
    </row>
    <row r="12" spans="1:8" s="16" customFormat="1" ht="16.5" x14ac:dyDescent="0.35">
      <c r="A12" s="18" t="s">
        <v>100</v>
      </c>
      <c r="B12" s="1" t="s">
        <v>16</v>
      </c>
      <c r="C12" s="19" t="s">
        <v>253</v>
      </c>
      <c r="D12" s="63">
        <v>2.4197999999999997E-2</v>
      </c>
      <c r="E12" s="62"/>
      <c r="F12" s="62">
        <f t="shared" si="0"/>
        <v>0</v>
      </c>
      <c r="G12" s="74" t="s">
        <v>256</v>
      </c>
    </row>
    <row r="13" spans="1:8" s="16" customFormat="1" ht="16.5" x14ac:dyDescent="0.35">
      <c r="A13" s="18" t="s">
        <v>21</v>
      </c>
      <c r="B13" s="40" t="s">
        <v>14</v>
      </c>
      <c r="C13" s="19" t="s">
        <v>253</v>
      </c>
      <c r="D13" s="61">
        <v>13.44</v>
      </c>
      <c r="E13" s="62"/>
      <c r="F13" s="62">
        <f t="shared" si="0"/>
        <v>0</v>
      </c>
      <c r="G13" s="74" t="s">
        <v>257</v>
      </c>
    </row>
    <row r="14" spans="1:8" ht="16.5" x14ac:dyDescent="0.35">
      <c r="A14" s="18" t="s">
        <v>22</v>
      </c>
      <c r="B14" s="40" t="s">
        <v>260</v>
      </c>
      <c r="C14" s="19" t="s">
        <v>253</v>
      </c>
      <c r="D14" s="61">
        <v>31.359999999999996</v>
      </c>
      <c r="E14" s="62"/>
      <c r="F14" s="62">
        <f t="shared" si="0"/>
        <v>0</v>
      </c>
      <c r="G14" s="74" t="s">
        <v>257</v>
      </c>
    </row>
    <row r="15" spans="1:8" ht="16.5" x14ac:dyDescent="0.35">
      <c r="A15" s="41" t="s">
        <v>23</v>
      </c>
      <c r="B15" s="43" t="s">
        <v>95</v>
      </c>
      <c r="C15" s="15" t="s">
        <v>253</v>
      </c>
      <c r="D15" s="61">
        <v>31.359999999999996</v>
      </c>
      <c r="E15" s="62"/>
      <c r="F15" s="62">
        <f t="shared" si="0"/>
        <v>0</v>
      </c>
      <c r="G15" s="74" t="s">
        <v>257</v>
      </c>
    </row>
    <row r="16" spans="1:8" x14ac:dyDescent="0.35">
      <c r="A16" s="18" t="s">
        <v>34</v>
      </c>
      <c r="B16" s="40" t="s">
        <v>98</v>
      </c>
      <c r="C16" s="19" t="s">
        <v>13</v>
      </c>
      <c r="D16" s="61">
        <v>873.79500000000007</v>
      </c>
      <c r="E16" s="62"/>
      <c r="F16" s="62">
        <f t="shared" si="0"/>
        <v>0</v>
      </c>
      <c r="G16" s="74" t="s">
        <v>257</v>
      </c>
    </row>
    <row r="17" spans="1:7" ht="16.5" x14ac:dyDescent="0.35">
      <c r="A17" s="18" t="s">
        <v>38</v>
      </c>
      <c r="B17" s="44" t="s">
        <v>261</v>
      </c>
      <c r="C17" s="19" t="s">
        <v>253</v>
      </c>
      <c r="D17" s="63">
        <v>148.80000000000001</v>
      </c>
      <c r="E17" s="62"/>
      <c r="F17" s="62">
        <f t="shared" si="0"/>
        <v>0</v>
      </c>
      <c r="G17" s="74" t="s">
        <v>257</v>
      </c>
    </row>
    <row r="18" spans="1:7" s="16" customFormat="1" ht="16.5" x14ac:dyDescent="0.35">
      <c r="A18" s="10" t="s">
        <v>35</v>
      </c>
      <c r="B18" s="45" t="s">
        <v>262</v>
      </c>
      <c r="C18" s="11" t="s">
        <v>253</v>
      </c>
      <c r="D18" s="61">
        <v>148.80000000000001</v>
      </c>
      <c r="E18" s="62"/>
      <c r="F18" s="62">
        <f t="shared" si="0"/>
        <v>0</v>
      </c>
      <c r="G18" s="74" t="s">
        <v>257</v>
      </c>
    </row>
    <row r="19" spans="1:7" ht="16.5" x14ac:dyDescent="0.35">
      <c r="A19" s="10" t="s">
        <v>101</v>
      </c>
      <c r="B19" s="46" t="s">
        <v>263</v>
      </c>
      <c r="C19" s="11" t="s">
        <v>253</v>
      </c>
      <c r="D19" s="61">
        <v>163.68000000000004</v>
      </c>
      <c r="E19" s="62"/>
      <c r="F19" s="62">
        <f t="shared" si="0"/>
        <v>0</v>
      </c>
      <c r="G19" s="74" t="s">
        <v>256</v>
      </c>
    </row>
    <row r="20" spans="1:7" s="47" customFormat="1" ht="16.5" x14ac:dyDescent="0.45">
      <c r="A20" s="18" t="s">
        <v>24</v>
      </c>
      <c r="B20" s="44" t="s">
        <v>76</v>
      </c>
      <c r="C20" s="19" t="s">
        <v>253</v>
      </c>
      <c r="D20" s="63">
        <v>184.8</v>
      </c>
      <c r="E20" s="62"/>
      <c r="F20" s="62">
        <f t="shared" si="0"/>
        <v>0</v>
      </c>
      <c r="G20" s="74" t="s">
        <v>257</v>
      </c>
    </row>
    <row r="21" spans="1:7" s="48" customFormat="1" ht="16.5" x14ac:dyDescent="0.45">
      <c r="A21" s="18" t="s">
        <v>102</v>
      </c>
      <c r="B21" s="1" t="s">
        <v>19</v>
      </c>
      <c r="C21" s="19" t="s">
        <v>253</v>
      </c>
      <c r="D21" s="63">
        <v>203.28000000000003</v>
      </c>
      <c r="E21" s="62"/>
      <c r="F21" s="62">
        <f t="shared" si="0"/>
        <v>0</v>
      </c>
      <c r="G21" s="74" t="s">
        <v>256</v>
      </c>
    </row>
    <row r="22" spans="1:7" s="48" customFormat="1" ht="16.5" x14ac:dyDescent="0.45">
      <c r="A22" s="18" t="s">
        <v>25</v>
      </c>
      <c r="B22" s="44" t="s">
        <v>264</v>
      </c>
      <c r="C22" s="19" t="s">
        <v>253</v>
      </c>
      <c r="D22" s="63">
        <v>65.900000000000006</v>
      </c>
      <c r="E22" s="62"/>
      <c r="F22" s="62">
        <f t="shared" si="0"/>
        <v>0</v>
      </c>
      <c r="G22" s="74" t="s">
        <v>257</v>
      </c>
    </row>
    <row r="23" spans="1:7" s="48" customFormat="1" x14ac:dyDescent="0.45">
      <c r="A23" s="18" t="s">
        <v>103</v>
      </c>
      <c r="B23" s="49" t="s">
        <v>265</v>
      </c>
      <c r="C23" s="19" t="s">
        <v>15</v>
      </c>
      <c r="D23" s="63">
        <v>72.490000000000009</v>
      </c>
      <c r="E23" s="62"/>
      <c r="F23" s="62">
        <f t="shared" si="0"/>
        <v>0</v>
      </c>
      <c r="G23" s="74" t="s">
        <v>256</v>
      </c>
    </row>
    <row r="24" spans="1:7" s="48" customFormat="1" ht="16.5" x14ac:dyDescent="0.45">
      <c r="A24" s="18" t="s">
        <v>26</v>
      </c>
      <c r="B24" s="1" t="s">
        <v>266</v>
      </c>
      <c r="C24" s="19" t="s">
        <v>253</v>
      </c>
      <c r="D24" s="63">
        <v>7.7</v>
      </c>
      <c r="E24" s="62"/>
      <c r="F24" s="62">
        <f t="shared" si="0"/>
        <v>0</v>
      </c>
      <c r="G24" s="74" t="s">
        <v>257</v>
      </c>
    </row>
    <row r="25" spans="1:7" s="48" customFormat="1" ht="16.5" x14ac:dyDescent="0.45">
      <c r="A25" s="18" t="s">
        <v>104</v>
      </c>
      <c r="B25" s="1" t="s">
        <v>267</v>
      </c>
      <c r="C25" s="19" t="s">
        <v>253</v>
      </c>
      <c r="D25" s="63">
        <v>8.8549999999999986</v>
      </c>
      <c r="E25" s="62"/>
      <c r="F25" s="62">
        <f t="shared" si="0"/>
        <v>0</v>
      </c>
      <c r="G25" s="74" t="s">
        <v>256</v>
      </c>
    </row>
    <row r="26" spans="1:7" s="48" customFormat="1" x14ac:dyDescent="0.45">
      <c r="A26" s="20">
        <v>14</v>
      </c>
      <c r="B26" s="50" t="s">
        <v>268</v>
      </c>
      <c r="C26" s="13" t="s">
        <v>7</v>
      </c>
      <c r="D26" s="63">
        <v>119</v>
      </c>
      <c r="E26" s="62"/>
      <c r="F26" s="62">
        <f t="shared" si="0"/>
        <v>0</v>
      </c>
      <c r="G26" s="74" t="s">
        <v>257</v>
      </c>
    </row>
    <row r="27" spans="1:7" x14ac:dyDescent="0.35">
      <c r="A27" s="20" t="s">
        <v>77</v>
      </c>
      <c r="B27" s="50" t="s">
        <v>105</v>
      </c>
      <c r="C27" s="13" t="s">
        <v>7</v>
      </c>
      <c r="D27" s="63">
        <v>120.19</v>
      </c>
      <c r="E27" s="62"/>
      <c r="F27" s="62">
        <f t="shared" si="0"/>
        <v>0</v>
      </c>
      <c r="G27" s="74" t="s">
        <v>327</v>
      </c>
    </row>
    <row r="28" spans="1:7" x14ac:dyDescent="0.35">
      <c r="A28" s="20">
        <v>15</v>
      </c>
      <c r="B28" s="50" t="s">
        <v>269</v>
      </c>
      <c r="C28" s="13" t="s">
        <v>7</v>
      </c>
      <c r="D28" s="63">
        <v>119</v>
      </c>
      <c r="E28" s="62"/>
      <c r="F28" s="62">
        <f t="shared" si="0"/>
        <v>0</v>
      </c>
      <c r="G28" s="74" t="s">
        <v>257</v>
      </c>
    </row>
    <row r="29" spans="1:7" s="14" customFormat="1" x14ac:dyDescent="0.35">
      <c r="A29" s="20" t="s">
        <v>109</v>
      </c>
      <c r="B29" s="50" t="s">
        <v>11</v>
      </c>
      <c r="C29" s="13" t="s">
        <v>7</v>
      </c>
      <c r="D29" s="63">
        <v>0.93534000000000006</v>
      </c>
      <c r="E29" s="62"/>
      <c r="F29" s="62">
        <f t="shared" si="0"/>
        <v>0</v>
      </c>
      <c r="G29" s="74" t="s">
        <v>327</v>
      </c>
    </row>
    <row r="30" spans="1:7" s="14" customFormat="1" x14ac:dyDescent="0.35">
      <c r="A30" s="20">
        <v>16</v>
      </c>
      <c r="B30" s="50" t="s">
        <v>270</v>
      </c>
      <c r="C30" s="13" t="s">
        <v>7</v>
      </c>
      <c r="D30" s="63">
        <v>119</v>
      </c>
      <c r="E30" s="62"/>
      <c r="F30" s="62">
        <f t="shared" si="0"/>
        <v>0</v>
      </c>
      <c r="G30" s="74" t="s">
        <v>257</v>
      </c>
    </row>
    <row r="31" spans="1:7" s="14" customFormat="1" x14ac:dyDescent="0.35">
      <c r="A31" s="20" t="s">
        <v>110</v>
      </c>
      <c r="B31" s="50" t="s">
        <v>11</v>
      </c>
      <c r="C31" s="13" t="s">
        <v>106</v>
      </c>
      <c r="D31" s="63">
        <v>11.186</v>
      </c>
      <c r="E31" s="62"/>
      <c r="F31" s="62">
        <f t="shared" si="0"/>
        <v>0</v>
      </c>
      <c r="G31" s="74" t="s">
        <v>327</v>
      </c>
    </row>
    <row r="32" spans="1:7" s="14" customFormat="1" x14ac:dyDescent="0.35">
      <c r="A32" s="20">
        <v>17</v>
      </c>
      <c r="B32" s="50" t="s">
        <v>271</v>
      </c>
      <c r="C32" s="13" t="s">
        <v>7</v>
      </c>
      <c r="D32" s="63">
        <v>3</v>
      </c>
      <c r="E32" s="62"/>
      <c r="F32" s="62">
        <f t="shared" si="0"/>
        <v>0</v>
      </c>
      <c r="G32" s="74" t="s">
        <v>257</v>
      </c>
    </row>
    <row r="33" spans="1:7" s="14" customFormat="1" x14ac:dyDescent="0.35">
      <c r="A33" s="20" t="s">
        <v>111</v>
      </c>
      <c r="B33" s="50" t="s">
        <v>107</v>
      </c>
      <c r="C33" s="13" t="s">
        <v>7</v>
      </c>
      <c r="D33" s="63">
        <v>3.0300000000000002</v>
      </c>
      <c r="E33" s="62"/>
      <c r="F33" s="62">
        <f t="shared" si="0"/>
        <v>0</v>
      </c>
      <c r="G33" s="74" t="s">
        <v>256</v>
      </c>
    </row>
    <row r="34" spans="1:7" s="14" customFormat="1" x14ac:dyDescent="0.35">
      <c r="A34" s="20">
        <v>18</v>
      </c>
      <c r="B34" s="50" t="s">
        <v>272</v>
      </c>
      <c r="C34" s="13" t="s">
        <v>7</v>
      </c>
      <c r="D34" s="63">
        <v>3</v>
      </c>
      <c r="E34" s="62"/>
      <c r="F34" s="62">
        <f t="shared" si="0"/>
        <v>0</v>
      </c>
      <c r="G34" s="74" t="s">
        <v>257</v>
      </c>
    </row>
    <row r="35" spans="1:7" s="14" customFormat="1" x14ac:dyDescent="0.35">
      <c r="A35" s="20" t="s">
        <v>78</v>
      </c>
      <c r="B35" s="50" t="s">
        <v>11</v>
      </c>
      <c r="C35" s="13" t="s">
        <v>7</v>
      </c>
      <c r="D35" s="63">
        <v>2.3580000000000004E-2</v>
      </c>
      <c r="E35" s="62"/>
      <c r="F35" s="62">
        <f t="shared" si="0"/>
        <v>0</v>
      </c>
      <c r="G35" s="74" t="s">
        <v>327</v>
      </c>
    </row>
    <row r="36" spans="1:7" s="14" customFormat="1" x14ac:dyDescent="0.35">
      <c r="A36" s="20">
        <v>19</v>
      </c>
      <c r="B36" s="50" t="s">
        <v>273</v>
      </c>
      <c r="C36" s="13" t="s">
        <v>7</v>
      </c>
      <c r="D36" s="63">
        <v>3</v>
      </c>
      <c r="E36" s="62"/>
      <c r="F36" s="62">
        <f t="shared" si="0"/>
        <v>0</v>
      </c>
      <c r="G36" s="74" t="s">
        <v>257</v>
      </c>
    </row>
    <row r="37" spans="1:7" s="14" customFormat="1" x14ac:dyDescent="0.35">
      <c r="A37" s="20" t="s">
        <v>39</v>
      </c>
      <c r="B37" s="50" t="s">
        <v>11</v>
      </c>
      <c r="C37" s="13" t="s">
        <v>106</v>
      </c>
      <c r="D37" s="63">
        <v>0.28200000000000003</v>
      </c>
      <c r="E37" s="62"/>
      <c r="F37" s="62">
        <f t="shared" si="0"/>
        <v>0</v>
      </c>
      <c r="G37" s="74" t="s">
        <v>327</v>
      </c>
    </row>
    <row r="38" spans="1:7" s="14" customFormat="1" x14ac:dyDescent="0.35">
      <c r="A38" s="20">
        <v>20</v>
      </c>
      <c r="B38" s="50" t="s">
        <v>274</v>
      </c>
      <c r="C38" s="13" t="s">
        <v>7</v>
      </c>
      <c r="D38" s="63">
        <v>86</v>
      </c>
      <c r="E38" s="62"/>
      <c r="F38" s="62">
        <f t="shared" si="0"/>
        <v>0</v>
      </c>
      <c r="G38" s="74" t="s">
        <v>257</v>
      </c>
    </row>
    <row r="39" spans="1:7" s="14" customFormat="1" x14ac:dyDescent="0.35">
      <c r="A39" s="20" t="s">
        <v>58</v>
      </c>
      <c r="B39" s="50" t="s">
        <v>275</v>
      </c>
      <c r="C39" s="13" t="s">
        <v>7</v>
      </c>
      <c r="D39" s="63">
        <v>86.86</v>
      </c>
      <c r="E39" s="62"/>
      <c r="F39" s="62">
        <f t="shared" si="0"/>
        <v>0</v>
      </c>
      <c r="G39" s="74" t="s">
        <v>327</v>
      </c>
    </row>
    <row r="40" spans="1:7" s="14" customFormat="1" x14ac:dyDescent="0.35">
      <c r="A40" s="20">
        <v>21</v>
      </c>
      <c r="B40" s="50" t="s">
        <v>276</v>
      </c>
      <c r="C40" s="13" t="s">
        <v>7</v>
      </c>
      <c r="D40" s="63">
        <v>86</v>
      </c>
      <c r="E40" s="62"/>
      <c r="F40" s="62">
        <f t="shared" si="0"/>
        <v>0</v>
      </c>
      <c r="G40" s="74" t="s">
        <v>257</v>
      </c>
    </row>
    <row r="41" spans="1:7" s="14" customFormat="1" x14ac:dyDescent="0.35">
      <c r="A41" s="20" t="s">
        <v>40</v>
      </c>
      <c r="B41" s="50" t="s">
        <v>11</v>
      </c>
      <c r="C41" s="13" t="s">
        <v>7</v>
      </c>
      <c r="D41" s="63">
        <v>0.17027999999999999</v>
      </c>
      <c r="E41" s="62"/>
      <c r="F41" s="62">
        <f t="shared" si="0"/>
        <v>0</v>
      </c>
      <c r="G41" s="74" t="s">
        <v>327</v>
      </c>
    </row>
    <row r="42" spans="1:7" s="14" customFormat="1" x14ac:dyDescent="0.35">
      <c r="A42" s="20">
        <v>22</v>
      </c>
      <c r="B42" s="50" t="s">
        <v>277</v>
      </c>
      <c r="C42" s="13" t="s">
        <v>7</v>
      </c>
      <c r="D42" s="63">
        <v>86</v>
      </c>
      <c r="E42" s="62"/>
      <c r="F42" s="62">
        <f t="shared" si="0"/>
        <v>0</v>
      </c>
      <c r="G42" s="74" t="s">
        <v>257</v>
      </c>
    </row>
    <row r="43" spans="1:7" s="14" customFormat="1" x14ac:dyDescent="0.35">
      <c r="A43" s="20" t="s">
        <v>55</v>
      </c>
      <c r="B43" s="50" t="s">
        <v>11</v>
      </c>
      <c r="C43" s="13" t="s">
        <v>106</v>
      </c>
      <c r="D43" s="63">
        <v>2.6746000000000003</v>
      </c>
      <c r="E43" s="62"/>
      <c r="F43" s="62">
        <f t="shared" si="0"/>
        <v>0</v>
      </c>
      <c r="G43" s="74" t="s">
        <v>327</v>
      </c>
    </row>
    <row r="44" spans="1:7" s="14" customFormat="1" x14ac:dyDescent="0.35">
      <c r="A44" s="20">
        <v>23</v>
      </c>
      <c r="B44" s="50" t="s">
        <v>278</v>
      </c>
      <c r="C44" s="13" t="s">
        <v>7</v>
      </c>
      <c r="D44" s="63">
        <v>1</v>
      </c>
      <c r="E44" s="62"/>
      <c r="F44" s="62">
        <f t="shared" si="0"/>
        <v>0</v>
      </c>
      <c r="G44" s="74" t="s">
        <v>257</v>
      </c>
    </row>
    <row r="45" spans="1:7" s="14" customFormat="1" x14ac:dyDescent="0.35">
      <c r="A45" s="20" t="s">
        <v>112</v>
      </c>
      <c r="B45" s="50" t="s">
        <v>279</v>
      </c>
      <c r="C45" s="13" t="s">
        <v>7</v>
      </c>
      <c r="D45" s="63">
        <v>1.01</v>
      </c>
      <c r="E45" s="62"/>
      <c r="F45" s="62">
        <f t="shared" si="0"/>
        <v>0</v>
      </c>
      <c r="G45" s="74" t="s">
        <v>327</v>
      </c>
    </row>
    <row r="46" spans="1:7" s="14" customFormat="1" x14ac:dyDescent="0.35">
      <c r="A46" s="20">
        <v>24</v>
      </c>
      <c r="B46" s="50" t="s">
        <v>280</v>
      </c>
      <c r="C46" s="13" t="s">
        <v>7</v>
      </c>
      <c r="D46" s="63">
        <v>1</v>
      </c>
      <c r="E46" s="62"/>
      <c r="F46" s="62">
        <f t="shared" si="0"/>
        <v>0</v>
      </c>
      <c r="G46" s="74" t="s">
        <v>257</v>
      </c>
    </row>
    <row r="47" spans="1:7" s="14" customFormat="1" x14ac:dyDescent="0.35">
      <c r="A47" s="20" t="s">
        <v>41</v>
      </c>
      <c r="B47" s="50" t="s">
        <v>11</v>
      </c>
      <c r="C47" s="13" t="s">
        <v>7</v>
      </c>
      <c r="D47" s="63">
        <v>1.97E-3</v>
      </c>
      <c r="E47" s="62"/>
      <c r="F47" s="62">
        <f t="shared" si="0"/>
        <v>0</v>
      </c>
      <c r="G47" s="74" t="s">
        <v>327</v>
      </c>
    </row>
    <row r="48" spans="1:7" s="14" customFormat="1" x14ac:dyDescent="0.35">
      <c r="A48" s="20">
        <v>25</v>
      </c>
      <c r="B48" s="50" t="s">
        <v>281</v>
      </c>
      <c r="C48" s="13" t="s">
        <v>4</v>
      </c>
      <c r="D48" s="63">
        <v>1</v>
      </c>
      <c r="E48" s="62"/>
      <c r="F48" s="62">
        <f t="shared" si="0"/>
        <v>0</v>
      </c>
      <c r="G48" s="74" t="s">
        <v>257</v>
      </c>
    </row>
    <row r="49" spans="1:7" s="14" customFormat="1" x14ac:dyDescent="0.35">
      <c r="A49" s="20" t="s">
        <v>42</v>
      </c>
      <c r="B49" s="50" t="s">
        <v>11</v>
      </c>
      <c r="C49" s="13" t="s">
        <v>106</v>
      </c>
      <c r="D49" s="63">
        <v>3.1100000000000003E-2</v>
      </c>
      <c r="E49" s="62"/>
      <c r="F49" s="62">
        <f t="shared" si="0"/>
        <v>0</v>
      </c>
      <c r="G49" s="74" t="s">
        <v>327</v>
      </c>
    </row>
    <row r="50" spans="1:7" s="14" customFormat="1" x14ac:dyDescent="0.35">
      <c r="A50" s="20">
        <v>26</v>
      </c>
      <c r="B50" s="50" t="s">
        <v>282</v>
      </c>
      <c r="C50" s="13" t="s">
        <v>7</v>
      </c>
      <c r="D50" s="63">
        <v>115</v>
      </c>
      <c r="E50" s="62"/>
      <c r="F50" s="62">
        <f t="shared" si="0"/>
        <v>0</v>
      </c>
      <c r="G50" s="74" t="s">
        <v>257</v>
      </c>
    </row>
    <row r="51" spans="1:7" s="14" customFormat="1" x14ac:dyDescent="0.35">
      <c r="A51" s="20" t="s">
        <v>43</v>
      </c>
      <c r="B51" s="50" t="s">
        <v>108</v>
      </c>
      <c r="C51" s="13" t="s">
        <v>7</v>
      </c>
      <c r="D51" s="63">
        <v>116.15</v>
      </c>
      <c r="E51" s="62"/>
      <c r="F51" s="62">
        <f t="shared" si="0"/>
        <v>0</v>
      </c>
      <c r="G51" s="74" t="s">
        <v>327</v>
      </c>
    </row>
    <row r="52" spans="1:7" s="14" customFormat="1" x14ac:dyDescent="0.35">
      <c r="A52" s="20">
        <v>27</v>
      </c>
      <c r="B52" s="50" t="s">
        <v>283</v>
      </c>
      <c r="C52" s="13" t="s">
        <v>7</v>
      </c>
      <c r="D52" s="63">
        <v>115</v>
      </c>
      <c r="E52" s="62"/>
      <c r="F52" s="62">
        <f t="shared" si="0"/>
        <v>0</v>
      </c>
      <c r="G52" s="74" t="s">
        <v>257</v>
      </c>
    </row>
    <row r="53" spans="1:7" s="14" customFormat="1" x14ac:dyDescent="0.35">
      <c r="A53" s="20" t="s">
        <v>44</v>
      </c>
      <c r="B53" s="50" t="s">
        <v>11</v>
      </c>
      <c r="C53" s="13" t="s">
        <v>7</v>
      </c>
      <c r="D53" s="63">
        <v>0.22655</v>
      </c>
      <c r="E53" s="62"/>
      <c r="F53" s="62">
        <f t="shared" si="0"/>
        <v>0</v>
      </c>
      <c r="G53" s="74" t="s">
        <v>327</v>
      </c>
    </row>
    <row r="54" spans="1:7" s="14" customFormat="1" x14ac:dyDescent="0.35">
      <c r="A54" s="20">
        <v>28</v>
      </c>
      <c r="B54" s="50" t="s">
        <v>284</v>
      </c>
      <c r="C54" s="13" t="s">
        <v>7</v>
      </c>
      <c r="D54" s="63">
        <v>115</v>
      </c>
      <c r="E54" s="62"/>
      <c r="F54" s="62">
        <f t="shared" si="0"/>
        <v>0</v>
      </c>
      <c r="G54" s="74" t="s">
        <v>257</v>
      </c>
    </row>
    <row r="55" spans="1:7" s="14" customFormat="1" x14ac:dyDescent="0.35">
      <c r="A55" s="20" t="s">
        <v>45</v>
      </c>
      <c r="B55" s="50" t="s">
        <v>11</v>
      </c>
      <c r="C55" s="13" t="s">
        <v>106</v>
      </c>
      <c r="D55" s="63">
        <v>3.5765000000000002</v>
      </c>
      <c r="E55" s="62"/>
      <c r="F55" s="62">
        <f t="shared" si="0"/>
        <v>0</v>
      </c>
      <c r="G55" s="74" t="s">
        <v>327</v>
      </c>
    </row>
    <row r="56" spans="1:7" s="14" customFormat="1" x14ac:dyDescent="0.35">
      <c r="A56" s="12" t="s">
        <v>46</v>
      </c>
      <c r="B56" s="50" t="s">
        <v>285</v>
      </c>
      <c r="C56" s="13" t="s">
        <v>7</v>
      </c>
      <c r="D56" s="63">
        <v>4</v>
      </c>
      <c r="E56" s="62"/>
      <c r="F56" s="62">
        <f t="shared" si="0"/>
        <v>0</v>
      </c>
      <c r="G56" s="74" t="s">
        <v>257</v>
      </c>
    </row>
    <row r="57" spans="1:7" s="14" customFormat="1" x14ac:dyDescent="0.35">
      <c r="A57" s="12" t="s">
        <v>47</v>
      </c>
      <c r="B57" s="50" t="s">
        <v>113</v>
      </c>
      <c r="C57" s="13" t="s">
        <v>7</v>
      </c>
      <c r="D57" s="63">
        <v>3.992</v>
      </c>
      <c r="E57" s="62"/>
      <c r="F57" s="62">
        <f t="shared" si="0"/>
        <v>0</v>
      </c>
      <c r="G57" s="74" t="s">
        <v>256</v>
      </c>
    </row>
    <row r="58" spans="1:7" s="14" customFormat="1" x14ac:dyDescent="0.35">
      <c r="A58" s="18" t="s">
        <v>36</v>
      </c>
      <c r="B58" s="1" t="s">
        <v>286</v>
      </c>
      <c r="C58" s="19" t="s">
        <v>7</v>
      </c>
      <c r="D58" s="63">
        <v>208</v>
      </c>
      <c r="E58" s="62"/>
      <c r="F58" s="62">
        <f t="shared" si="0"/>
        <v>0</v>
      </c>
      <c r="G58" s="74" t="s">
        <v>257</v>
      </c>
    </row>
    <row r="59" spans="1:7" s="14" customFormat="1" x14ac:dyDescent="0.35">
      <c r="A59" s="12" t="s">
        <v>163</v>
      </c>
      <c r="B59" s="51" t="s">
        <v>162</v>
      </c>
      <c r="C59" s="13"/>
      <c r="D59" s="63">
        <v>208</v>
      </c>
      <c r="E59" s="62"/>
      <c r="F59" s="62">
        <f t="shared" si="0"/>
        <v>0</v>
      </c>
      <c r="G59" s="74" t="s">
        <v>256</v>
      </c>
    </row>
    <row r="60" spans="1:7" s="14" customFormat="1" x14ac:dyDescent="0.35">
      <c r="A60" s="20">
        <v>31</v>
      </c>
      <c r="B60" s="50" t="s">
        <v>287</v>
      </c>
      <c r="C60" s="13" t="s">
        <v>15</v>
      </c>
      <c r="D60" s="61">
        <v>1.5919999999999999</v>
      </c>
      <c r="E60" s="62"/>
      <c r="F60" s="62">
        <f t="shared" si="0"/>
        <v>0</v>
      </c>
      <c r="G60" s="74" t="s">
        <v>257</v>
      </c>
    </row>
    <row r="61" spans="1:7" x14ac:dyDescent="0.35">
      <c r="A61" s="17" t="s">
        <v>59</v>
      </c>
      <c r="B61" s="52" t="s">
        <v>288</v>
      </c>
      <c r="C61" s="15" t="s">
        <v>12</v>
      </c>
      <c r="D61" s="63">
        <v>1</v>
      </c>
      <c r="E61" s="62"/>
      <c r="F61" s="62">
        <f t="shared" si="0"/>
        <v>0</v>
      </c>
      <c r="G61" s="74" t="s">
        <v>256</v>
      </c>
    </row>
    <row r="62" spans="1:7" s="14" customFormat="1" x14ac:dyDescent="0.35">
      <c r="A62" s="17" t="s">
        <v>79</v>
      </c>
      <c r="B62" s="52" t="s">
        <v>289</v>
      </c>
      <c r="C62" s="15" t="s">
        <v>12</v>
      </c>
      <c r="D62" s="63">
        <v>1</v>
      </c>
      <c r="E62" s="62"/>
      <c r="F62" s="62">
        <f t="shared" si="0"/>
        <v>0</v>
      </c>
      <c r="G62" s="74" t="s">
        <v>256</v>
      </c>
    </row>
    <row r="63" spans="1:7" s="14" customFormat="1" x14ac:dyDescent="0.35">
      <c r="A63" s="17" t="s">
        <v>80</v>
      </c>
      <c r="B63" s="52" t="s">
        <v>290</v>
      </c>
      <c r="C63" s="15" t="s">
        <v>12</v>
      </c>
      <c r="D63" s="63">
        <v>1</v>
      </c>
      <c r="E63" s="62"/>
      <c r="F63" s="62">
        <f t="shared" si="0"/>
        <v>0</v>
      </c>
      <c r="G63" s="74" t="s">
        <v>256</v>
      </c>
    </row>
    <row r="64" spans="1:7" s="14" customFormat="1" x14ac:dyDescent="0.35">
      <c r="A64" s="17" t="s">
        <v>81</v>
      </c>
      <c r="B64" s="52" t="s">
        <v>291</v>
      </c>
      <c r="C64" s="15" t="s">
        <v>12</v>
      </c>
      <c r="D64" s="63">
        <v>1</v>
      </c>
      <c r="E64" s="62"/>
      <c r="F64" s="62">
        <f t="shared" si="0"/>
        <v>0</v>
      </c>
      <c r="G64" s="74" t="s">
        <v>256</v>
      </c>
    </row>
    <row r="65" spans="1:7" s="14" customFormat="1" x14ac:dyDescent="0.35">
      <c r="A65" s="17" t="s">
        <v>82</v>
      </c>
      <c r="B65" s="50" t="s">
        <v>292</v>
      </c>
      <c r="C65" s="13" t="s">
        <v>12</v>
      </c>
      <c r="D65" s="63">
        <v>1</v>
      </c>
      <c r="E65" s="62"/>
      <c r="F65" s="62">
        <f t="shared" si="0"/>
        <v>0</v>
      </c>
      <c r="G65" s="74" t="s">
        <v>327</v>
      </c>
    </row>
    <row r="66" spans="1:7" s="14" customFormat="1" x14ac:dyDescent="0.35">
      <c r="A66" s="17" t="s">
        <v>83</v>
      </c>
      <c r="B66" s="43" t="s">
        <v>293</v>
      </c>
      <c r="C66" s="15" t="s">
        <v>15</v>
      </c>
      <c r="D66" s="63">
        <v>0.14168799999999998</v>
      </c>
      <c r="E66" s="62"/>
      <c r="F66" s="62">
        <f t="shared" si="0"/>
        <v>0</v>
      </c>
      <c r="G66" s="74" t="s">
        <v>256</v>
      </c>
    </row>
    <row r="67" spans="1:7" s="14" customFormat="1" x14ac:dyDescent="0.35">
      <c r="A67" s="17" t="s">
        <v>84</v>
      </c>
      <c r="B67" s="43" t="s">
        <v>294</v>
      </c>
      <c r="C67" s="15" t="s">
        <v>28</v>
      </c>
      <c r="D67" s="63">
        <v>1.4168799999999999</v>
      </c>
      <c r="E67" s="62"/>
      <c r="F67" s="62">
        <f t="shared" si="0"/>
        <v>0</v>
      </c>
      <c r="G67" s="74" t="s">
        <v>256</v>
      </c>
    </row>
    <row r="68" spans="1:7" s="14" customFormat="1" x14ac:dyDescent="0.35">
      <c r="A68" s="21">
        <v>32</v>
      </c>
      <c r="B68" s="50" t="s">
        <v>295</v>
      </c>
      <c r="C68" s="15" t="s">
        <v>15</v>
      </c>
      <c r="D68" s="61">
        <v>1.5327999999999999</v>
      </c>
      <c r="E68" s="62"/>
      <c r="F68" s="62">
        <f t="shared" si="0"/>
        <v>0</v>
      </c>
      <c r="G68" s="74" t="s">
        <v>257</v>
      </c>
    </row>
    <row r="69" spans="1:7" s="14" customFormat="1" x14ac:dyDescent="0.35">
      <c r="A69" s="17" t="s">
        <v>48</v>
      </c>
      <c r="B69" s="52" t="s">
        <v>296</v>
      </c>
      <c r="C69" s="15" t="s">
        <v>12</v>
      </c>
      <c r="D69" s="63">
        <v>2</v>
      </c>
      <c r="E69" s="62"/>
      <c r="F69" s="62">
        <f t="shared" si="0"/>
        <v>0</v>
      </c>
      <c r="G69" s="74" t="s">
        <v>256</v>
      </c>
    </row>
    <row r="70" spans="1:7" s="14" customFormat="1" x14ac:dyDescent="0.35">
      <c r="A70" s="17" t="s">
        <v>85</v>
      </c>
      <c r="B70" s="52" t="s">
        <v>297</v>
      </c>
      <c r="C70" s="15" t="s">
        <v>12</v>
      </c>
      <c r="D70" s="63">
        <v>2</v>
      </c>
      <c r="E70" s="62"/>
      <c r="F70" s="62">
        <f t="shared" si="0"/>
        <v>0</v>
      </c>
      <c r="G70" s="74" t="s">
        <v>256</v>
      </c>
    </row>
    <row r="71" spans="1:7" s="14" customFormat="1" x14ac:dyDescent="0.35">
      <c r="A71" s="17" t="s">
        <v>86</v>
      </c>
      <c r="B71" s="43" t="s">
        <v>298</v>
      </c>
      <c r="C71" s="15" t="s">
        <v>12</v>
      </c>
      <c r="D71" s="63">
        <v>2</v>
      </c>
      <c r="E71" s="62"/>
      <c r="F71" s="62">
        <f t="shared" si="0"/>
        <v>0</v>
      </c>
      <c r="G71" s="74" t="s">
        <v>256</v>
      </c>
    </row>
    <row r="72" spans="1:7" s="14" customFormat="1" x14ac:dyDescent="0.35">
      <c r="A72" s="17" t="s">
        <v>87</v>
      </c>
      <c r="B72" s="42" t="s">
        <v>299</v>
      </c>
      <c r="C72" s="13" t="s">
        <v>12</v>
      </c>
      <c r="D72" s="63">
        <v>2</v>
      </c>
      <c r="E72" s="62"/>
      <c r="F72" s="62">
        <f t="shared" ref="F72:F135" si="1">E72*D72</f>
        <v>0</v>
      </c>
      <c r="G72" s="74" t="s">
        <v>256</v>
      </c>
    </row>
    <row r="73" spans="1:7" s="14" customFormat="1" x14ac:dyDescent="0.35">
      <c r="A73" s="17" t="s">
        <v>88</v>
      </c>
      <c r="B73" s="50" t="s">
        <v>300</v>
      </c>
      <c r="C73" s="13" t="s">
        <v>12</v>
      </c>
      <c r="D73" s="63">
        <v>2</v>
      </c>
      <c r="E73" s="62"/>
      <c r="F73" s="62">
        <f t="shared" si="1"/>
        <v>0</v>
      </c>
      <c r="G73" s="74" t="s">
        <v>327</v>
      </c>
    </row>
    <row r="74" spans="1:7" s="14" customFormat="1" x14ac:dyDescent="0.35">
      <c r="A74" s="17" t="s">
        <v>89</v>
      </c>
      <c r="B74" s="43" t="s">
        <v>293</v>
      </c>
      <c r="C74" s="15" t="s">
        <v>15</v>
      </c>
      <c r="D74" s="61">
        <v>0.13641919999999999</v>
      </c>
      <c r="E74" s="62"/>
      <c r="F74" s="62">
        <f t="shared" si="1"/>
        <v>0</v>
      </c>
      <c r="G74" s="74" t="s">
        <v>256</v>
      </c>
    </row>
    <row r="75" spans="1:7" s="14" customFormat="1" x14ac:dyDescent="0.35">
      <c r="A75" s="17" t="s">
        <v>90</v>
      </c>
      <c r="B75" s="43" t="s">
        <v>294</v>
      </c>
      <c r="C75" s="15" t="s">
        <v>28</v>
      </c>
      <c r="D75" s="61">
        <v>1.3641919999999998</v>
      </c>
      <c r="E75" s="62"/>
      <c r="F75" s="62">
        <f t="shared" si="1"/>
        <v>0</v>
      </c>
      <c r="G75" s="74" t="s">
        <v>256</v>
      </c>
    </row>
    <row r="76" spans="1:7" s="14" customFormat="1" x14ac:dyDescent="0.35">
      <c r="A76" s="20">
        <v>33</v>
      </c>
      <c r="B76" s="50" t="s">
        <v>301</v>
      </c>
      <c r="C76" s="13" t="s">
        <v>15</v>
      </c>
      <c r="D76" s="63">
        <v>2.601</v>
      </c>
      <c r="E76" s="62"/>
      <c r="F76" s="62">
        <f t="shared" si="1"/>
        <v>0</v>
      </c>
      <c r="G76" s="74" t="s">
        <v>257</v>
      </c>
    </row>
    <row r="77" spans="1:7" s="14" customFormat="1" x14ac:dyDescent="0.35">
      <c r="A77" s="17" t="s">
        <v>49</v>
      </c>
      <c r="B77" s="52" t="s">
        <v>302</v>
      </c>
      <c r="C77" s="15" t="s">
        <v>12</v>
      </c>
      <c r="D77" s="63">
        <v>1</v>
      </c>
      <c r="E77" s="62"/>
      <c r="F77" s="62">
        <f t="shared" si="1"/>
        <v>0</v>
      </c>
      <c r="G77" s="74" t="s">
        <v>256</v>
      </c>
    </row>
    <row r="78" spans="1:7" s="14" customFormat="1" x14ac:dyDescent="0.35">
      <c r="A78" s="17" t="s">
        <v>56</v>
      </c>
      <c r="B78" s="52" t="s">
        <v>303</v>
      </c>
      <c r="C78" s="15" t="s">
        <v>12</v>
      </c>
      <c r="D78" s="63">
        <v>1</v>
      </c>
      <c r="E78" s="62"/>
      <c r="F78" s="62">
        <f t="shared" si="1"/>
        <v>0</v>
      </c>
      <c r="G78" s="74" t="s">
        <v>256</v>
      </c>
    </row>
    <row r="79" spans="1:7" s="14" customFormat="1" x14ac:dyDescent="0.35">
      <c r="A79" s="17" t="s">
        <v>66</v>
      </c>
      <c r="B79" s="43" t="s">
        <v>304</v>
      </c>
      <c r="C79" s="15" t="s">
        <v>12</v>
      </c>
      <c r="D79" s="63">
        <v>1</v>
      </c>
      <c r="E79" s="62"/>
      <c r="F79" s="62">
        <f t="shared" si="1"/>
        <v>0</v>
      </c>
      <c r="G79" s="74" t="s">
        <v>256</v>
      </c>
    </row>
    <row r="80" spans="1:7" s="14" customFormat="1" x14ac:dyDescent="0.35">
      <c r="A80" s="17" t="s">
        <v>67</v>
      </c>
      <c r="B80" s="42" t="s">
        <v>305</v>
      </c>
      <c r="C80" s="13" t="s">
        <v>12</v>
      </c>
      <c r="D80" s="63">
        <v>1</v>
      </c>
      <c r="E80" s="62"/>
      <c r="F80" s="62">
        <f t="shared" si="1"/>
        <v>0</v>
      </c>
      <c r="G80" s="74" t="s">
        <v>256</v>
      </c>
    </row>
    <row r="81" spans="1:7" s="14" customFormat="1" x14ac:dyDescent="0.35">
      <c r="A81" s="17" t="s">
        <v>68</v>
      </c>
      <c r="B81" s="50" t="s">
        <v>300</v>
      </c>
      <c r="C81" s="13" t="s">
        <v>12</v>
      </c>
      <c r="D81" s="63">
        <v>1</v>
      </c>
      <c r="E81" s="62"/>
      <c r="F81" s="62">
        <f t="shared" si="1"/>
        <v>0</v>
      </c>
      <c r="G81" s="74" t="s">
        <v>327</v>
      </c>
    </row>
    <row r="82" spans="1:7" s="14" customFormat="1" x14ac:dyDescent="0.35">
      <c r="A82" s="17" t="s">
        <v>69</v>
      </c>
      <c r="B82" s="43" t="s">
        <v>293</v>
      </c>
      <c r="C82" s="15" t="s">
        <v>15</v>
      </c>
      <c r="D82" s="61">
        <v>0.231489</v>
      </c>
      <c r="E82" s="62"/>
      <c r="F82" s="62">
        <f t="shared" si="1"/>
        <v>0</v>
      </c>
      <c r="G82" s="74" t="s">
        <v>256</v>
      </c>
    </row>
    <row r="83" spans="1:7" s="14" customFormat="1" x14ac:dyDescent="0.35">
      <c r="A83" s="17" t="s">
        <v>164</v>
      </c>
      <c r="B83" s="43" t="s">
        <v>294</v>
      </c>
      <c r="C83" s="15" t="s">
        <v>28</v>
      </c>
      <c r="D83" s="61">
        <v>2.3148900000000001</v>
      </c>
      <c r="E83" s="62"/>
      <c r="F83" s="62">
        <f t="shared" si="1"/>
        <v>0</v>
      </c>
      <c r="G83" s="74" t="s">
        <v>256</v>
      </c>
    </row>
    <row r="84" spans="1:7" s="14" customFormat="1" x14ac:dyDescent="0.35">
      <c r="A84" s="20">
        <v>34</v>
      </c>
      <c r="B84" s="50" t="s">
        <v>306</v>
      </c>
      <c r="C84" s="13" t="s">
        <v>15</v>
      </c>
      <c r="D84" s="63">
        <v>12.15</v>
      </c>
      <c r="E84" s="62"/>
      <c r="F84" s="62">
        <f t="shared" si="1"/>
        <v>0</v>
      </c>
      <c r="G84" s="74" t="s">
        <v>257</v>
      </c>
    </row>
    <row r="85" spans="1:7" s="14" customFormat="1" x14ac:dyDescent="0.35">
      <c r="A85" s="20" t="s">
        <v>32</v>
      </c>
      <c r="B85" s="50" t="s">
        <v>114</v>
      </c>
      <c r="C85" s="13" t="s">
        <v>15</v>
      </c>
      <c r="D85" s="63">
        <v>12.7575</v>
      </c>
      <c r="E85" s="62"/>
      <c r="F85" s="62">
        <f t="shared" si="1"/>
        <v>0</v>
      </c>
      <c r="G85" s="74" t="s">
        <v>256</v>
      </c>
    </row>
    <row r="86" spans="1:7" s="14" customFormat="1" x14ac:dyDescent="0.35">
      <c r="A86" s="20" t="s">
        <v>57</v>
      </c>
      <c r="B86" s="52" t="s">
        <v>118</v>
      </c>
      <c r="C86" s="13" t="s">
        <v>13</v>
      </c>
      <c r="D86" s="63">
        <v>0.52973999999999999</v>
      </c>
      <c r="E86" s="62"/>
      <c r="F86" s="62">
        <f t="shared" si="1"/>
        <v>0</v>
      </c>
      <c r="G86" s="74" t="s">
        <v>256</v>
      </c>
    </row>
    <row r="87" spans="1:7" s="14" customFormat="1" x14ac:dyDescent="0.35">
      <c r="A87" s="20" t="s">
        <v>70</v>
      </c>
      <c r="B87" s="52" t="s">
        <v>119</v>
      </c>
      <c r="C87" s="13" t="s">
        <v>13</v>
      </c>
      <c r="D87" s="63">
        <v>0.2646</v>
      </c>
      <c r="E87" s="62"/>
      <c r="F87" s="62">
        <f t="shared" si="1"/>
        <v>0</v>
      </c>
      <c r="G87" s="74" t="s">
        <v>256</v>
      </c>
    </row>
    <row r="88" spans="1:7" s="14" customFormat="1" x14ac:dyDescent="0.35">
      <c r="A88" s="20" t="s">
        <v>71</v>
      </c>
      <c r="B88" s="50" t="s">
        <v>115</v>
      </c>
      <c r="C88" s="13" t="s">
        <v>65</v>
      </c>
      <c r="D88" s="63">
        <v>15.552000000000001</v>
      </c>
      <c r="E88" s="62"/>
      <c r="F88" s="62">
        <f t="shared" si="1"/>
        <v>0</v>
      </c>
      <c r="G88" s="74" t="s">
        <v>256</v>
      </c>
    </row>
    <row r="89" spans="1:7" s="14" customFormat="1" x14ac:dyDescent="0.35">
      <c r="A89" s="20" t="s">
        <v>72</v>
      </c>
      <c r="B89" s="50" t="s">
        <v>116</v>
      </c>
      <c r="C89" s="13" t="s">
        <v>15</v>
      </c>
      <c r="D89" s="63">
        <v>0.84199500000000005</v>
      </c>
      <c r="E89" s="62"/>
      <c r="F89" s="62">
        <f t="shared" si="1"/>
        <v>0</v>
      </c>
      <c r="G89" s="74" t="s">
        <v>256</v>
      </c>
    </row>
    <row r="90" spans="1:7" s="14" customFormat="1" x14ac:dyDescent="0.35">
      <c r="A90" s="20" t="s">
        <v>73</v>
      </c>
      <c r="B90" s="50" t="s">
        <v>117</v>
      </c>
      <c r="C90" s="13" t="s">
        <v>15</v>
      </c>
      <c r="D90" s="63">
        <v>7.6545000000000002E-2</v>
      </c>
      <c r="E90" s="62"/>
      <c r="F90" s="62">
        <f t="shared" si="1"/>
        <v>0</v>
      </c>
      <c r="G90" s="74" t="s">
        <v>256</v>
      </c>
    </row>
    <row r="91" spans="1:7" s="14" customFormat="1" x14ac:dyDescent="0.35">
      <c r="A91" s="20">
        <v>35</v>
      </c>
      <c r="B91" s="50" t="s">
        <v>120</v>
      </c>
      <c r="C91" s="13" t="s">
        <v>15</v>
      </c>
      <c r="D91" s="63">
        <v>3.2399999999999998</v>
      </c>
      <c r="E91" s="62"/>
      <c r="F91" s="62">
        <f t="shared" si="1"/>
        <v>0</v>
      </c>
      <c r="G91" s="74" t="s">
        <v>257</v>
      </c>
    </row>
    <row r="92" spans="1:7" s="14" customFormat="1" x14ac:dyDescent="0.35">
      <c r="A92" s="20" t="s">
        <v>29</v>
      </c>
      <c r="B92" s="50" t="s">
        <v>114</v>
      </c>
      <c r="C92" s="13" t="s">
        <v>15</v>
      </c>
      <c r="D92" s="63">
        <v>3.4019999999999997</v>
      </c>
      <c r="E92" s="62"/>
      <c r="F92" s="62">
        <f t="shared" si="1"/>
        <v>0</v>
      </c>
      <c r="G92" s="74" t="s">
        <v>256</v>
      </c>
    </row>
    <row r="93" spans="1:7" s="14" customFormat="1" x14ac:dyDescent="0.35">
      <c r="A93" s="20" t="s">
        <v>165</v>
      </c>
      <c r="B93" s="52" t="s">
        <v>118</v>
      </c>
      <c r="C93" s="13" t="s">
        <v>13</v>
      </c>
      <c r="D93" s="63">
        <v>0.26973000000000003</v>
      </c>
      <c r="E93" s="62"/>
      <c r="F93" s="62">
        <f t="shared" si="1"/>
        <v>0</v>
      </c>
      <c r="G93" s="74" t="s">
        <v>256</v>
      </c>
    </row>
    <row r="94" spans="1:7" s="14" customFormat="1" x14ac:dyDescent="0.35">
      <c r="A94" s="20" t="s">
        <v>166</v>
      </c>
      <c r="B94" s="52" t="s">
        <v>119</v>
      </c>
      <c r="C94" s="13" t="s">
        <v>13</v>
      </c>
      <c r="D94" s="63">
        <v>0.23111999999999994</v>
      </c>
      <c r="E94" s="62"/>
      <c r="F94" s="62">
        <f t="shared" si="1"/>
        <v>0</v>
      </c>
      <c r="G94" s="74" t="s">
        <v>256</v>
      </c>
    </row>
    <row r="95" spans="1:7" s="14" customFormat="1" x14ac:dyDescent="0.35">
      <c r="A95" s="20" t="s">
        <v>167</v>
      </c>
      <c r="B95" s="50" t="s">
        <v>115</v>
      </c>
      <c r="C95" s="13" t="s">
        <v>65</v>
      </c>
      <c r="D95" s="63">
        <v>32.503680000000003</v>
      </c>
      <c r="E95" s="62"/>
      <c r="F95" s="62">
        <f t="shared" si="1"/>
        <v>0</v>
      </c>
      <c r="G95" s="74" t="s">
        <v>256</v>
      </c>
    </row>
    <row r="96" spans="1:7" s="14" customFormat="1" x14ac:dyDescent="0.35">
      <c r="A96" s="20" t="s">
        <v>168</v>
      </c>
      <c r="B96" s="50" t="s">
        <v>116</v>
      </c>
      <c r="C96" s="13" t="s">
        <v>15</v>
      </c>
      <c r="D96" s="63">
        <v>1.7597695499999999</v>
      </c>
      <c r="E96" s="62"/>
      <c r="F96" s="62">
        <f t="shared" si="1"/>
        <v>0</v>
      </c>
      <c r="G96" s="74" t="s">
        <v>256</v>
      </c>
    </row>
    <row r="97" spans="1:7" s="14" customFormat="1" x14ac:dyDescent="0.35">
      <c r="A97" s="20" t="s">
        <v>169</v>
      </c>
      <c r="B97" s="50" t="s">
        <v>117</v>
      </c>
      <c r="C97" s="13" t="s">
        <v>15</v>
      </c>
      <c r="D97" s="63">
        <v>0.15997905000000001</v>
      </c>
      <c r="E97" s="62"/>
      <c r="F97" s="62">
        <f t="shared" si="1"/>
        <v>0</v>
      </c>
      <c r="G97" s="74" t="s">
        <v>256</v>
      </c>
    </row>
    <row r="98" spans="1:7" s="14" customFormat="1" ht="16.5" x14ac:dyDescent="0.35">
      <c r="A98" s="12" t="s">
        <v>27</v>
      </c>
      <c r="B98" s="50" t="s">
        <v>307</v>
      </c>
      <c r="C98" s="19" t="s">
        <v>254</v>
      </c>
      <c r="D98" s="63">
        <v>120.1</v>
      </c>
      <c r="E98" s="62"/>
      <c r="F98" s="62">
        <f t="shared" si="1"/>
        <v>0</v>
      </c>
      <c r="G98" s="74" t="s">
        <v>257</v>
      </c>
    </row>
    <row r="99" spans="1:7" s="14" customFormat="1" x14ac:dyDescent="0.35">
      <c r="A99" s="12" t="s">
        <v>29</v>
      </c>
      <c r="B99" s="50" t="s">
        <v>308</v>
      </c>
      <c r="C99" s="13" t="s">
        <v>13</v>
      </c>
      <c r="D99" s="63">
        <v>0.28823999999999994</v>
      </c>
      <c r="E99" s="62"/>
      <c r="F99" s="62">
        <f t="shared" si="1"/>
        <v>0</v>
      </c>
      <c r="G99" s="74" t="s">
        <v>256</v>
      </c>
    </row>
    <row r="100" spans="1:7" s="14" customFormat="1" x14ac:dyDescent="0.35">
      <c r="A100" s="18" t="s">
        <v>37</v>
      </c>
      <c r="B100" s="1" t="s">
        <v>121</v>
      </c>
      <c r="C100" s="19" t="s">
        <v>65</v>
      </c>
      <c r="D100" s="63">
        <v>4</v>
      </c>
      <c r="E100" s="62"/>
      <c r="F100" s="62">
        <f t="shared" si="1"/>
        <v>0</v>
      </c>
      <c r="G100" s="74" t="s">
        <v>257</v>
      </c>
    </row>
    <row r="101" spans="1:7" s="14" customFormat="1" x14ac:dyDescent="0.35">
      <c r="A101" s="18" t="s">
        <v>30</v>
      </c>
      <c r="B101" s="1" t="s">
        <v>122</v>
      </c>
      <c r="C101" s="19" t="s">
        <v>28</v>
      </c>
      <c r="D101" s="63">
        <v>1.6</v>
      </c>
      <c r="E101" s="62"/>
      <c r="F101" s="62">
        <f t="shared" si="1"/>
        <v>0</v>
      </c>
      <c r="G101" s="74" t="s">
        <v>256</v>
      </c>
    </row>
    <row r="102" spans="1:7" s="14" customFormat="1" x14ac:dyDescent="0.35">
      <c r="A102" s="20">
        <v>37</v>
      </c>
      <c r="B102" s="50" t="s">
        <v>309</v>
      </c>
      <c r="C102" s="13" t="s">
        <v>123</v>
      </c>
      <c r="D102" s="63">
        <v>3</v>
      </c>
      <c r="E102" s="62"/>
      <c r="F102" s="62">
        <f t="shared" si="1"/>
        <v>0</v>
      </c>
      <c r="G102" s="74" t="s">
        <v>257</v>
      </c>
    </row>
    <row r="103" spans="1:7" x14ac:dyDescent="0.35">
      <c r="A103" s="20" t="s">
        <v>31</v>
      </c>
      <c r="B103" s="50" t="s">
        <v>124</v>
      </c>
      <c r="C103" s="13" t="s">
        <v>123</v>
      </c>
      <c r="D103" s="63">
        <v>3</v>
      </c>
      <c r="E103" s="62"/>
      <c r="F103" s="62">
        <f t="shared" si="1"/>
        <v>0</v>
      </c>
      <c r="G103" s="74" t="s">
        <v>327</v>
      </c>
    </row>
    <row r="104" spans="1:7" x14ac:dyDescent="0.35">
      <c r="A104" s="20">
        <v>38</v>
      </c>
      <c r="B104" s="50" t="s">
        <v>310</v>
      </c>
      <c r="C104" s="13" t="s">
        <v>123</v>
      </c>
      <c r="D104" s="63">
        <v>4</v>
      </c>
      <c r="E104" s="62"/>
      <c r="F104" s="62">
        <f t="shared" si="1"/>
        <v>0</v>
      </c>
      <c r="G104" s="74" t="s">
        <v>257</v>
      </c>
    </row>
    <row r="105" spans="1:7" s="14" customFormat="1" x14ac:dyDescent="0.35">
      <c r="A105" s="20" t="s">
        <v>50</v>
      </c>
      <c r="B105" s="50" t="s">
        <v>125</v>
      </c>
      <c r="C105" s="13" t="s">
        <v>123</v>
      </c>
      <c r="D105" s="63">
        <v>4</v>
      </c>
      <c r="E105" s="62"/>
      <c r="F105" s="62">
        <f t="shared" si="1"/>
        <v>0</v>
      </c>
      <c r="G105" s="74" t="s">
        <v>327</v>
      </c>
    </row>
    <row r="106" spans="1:7" s="14" customFormat="1" x14ac:dyDescent="0.35">
      <c r="A106" s="20">
        <v>29</v>
      </c>
      <c r="B106" s="50" t="s">
        <v>171</v>
      </c>
      <c r="C106" s="13" t="s">
        <v>123</v>
      </c>
      <c r="D106" s="63">
        <v>1</v>
      </c>
      <c r="E106" s="62"/>
      <c r="F106" s="62">
        <f t="shared" si="1"/>
        <v>0</v>
      </c>
      <c r="G106" s="74" t="s">
        <v>257</v>
      </c>
    </row>
    <row r="107" spans="1:7" s="14" customFormat="1" x14ac:dyDescent="0.35">
      <c r="A107" s="20" t="s">
        <v>47</v>
      </c>
      <c r="B107" s="50" t="s">
        <v>170</v>
      </c>
      <c r="C107" s="13" t="s">
        <v>123</v>
      </c>
      <c r="D107" s="63">
        <v>1</v>
      </c>
      <c r="E107" s="62"/>
      <c r="F107" s="62">
        <f t="shared" si="1"/>
        <v>0</v>
      </c>
      <c r="G107" s="74" t="s">
        <v>327</v>
      </c>
    </row>
    <row r="108" spans="1:7" s="14" customFormat="1" x14ac:dyDescent="0.35">
      <c r="A108" s="20">
        <v>30</v>
      </c>
      <c r="B108" s="50" t="s">
        <v>311</v>
      </c>
      <c r="C108" s="13" t="s">
        <v>123</v>
      </c>
      <c r="D108" s="63">
        <v>1</v>
      </c>
      <c r="E108" s="62"/>
      <c r="F108" s="62">
        <f t="shared" si="1"/>
        <v>0</v>
      </c>
      <c r="G108" s="74" t="s">
        <v>257</v>
      </c>
    </row>
    <row r="109" spans="1:7" s="14" customFormat="1" x14ac:dyDescent="0.35">
      <c r="A109" s="20" t="s">
        <v>163</v>
      </c>
      <c r="B109" s="50" t="s">
        <v>172</v>
      </c>
      <c r="C109" s="13" t="s">
        <v>123</v>
      </c>
      <c r="D109" s="63">
        <v>1</v>
      </c>
      <c r="E109" s="62"/>
      <c r="F109" s="62">
        <f t="shared" si="1"/>
        <v>0</v>
      </c>
      <c r="G109" s="74" t="s">
        <v>327</v>
      </c>
    </row>
    <row r="110" spans="1:7" s="14" customFormat="1" x14ac:dyDescent="0.35">
      <c r="A110" s="20">
        <v>40</v>
      </c>
      <c r="B110" s="50" t="s">
        <v>312</v>
      </c>
      <c r="C110" s="13" t="s">
        <v>15</v>
      </c>
      <c r="D110" s="63">
        <v>2.1000000000000005E-2</v>
      </c>
      <c r="E110" s="62"/>
      <c r="F110" s="62">
        <f t="shared" si="1"/>
        <v>0</v>
      </c>
      <c r="G110" s="74" t="s">
        <v>257</v>
      </c>
    </row>
    <row r="111" spans="1:7" s="14" customFormat="1" x14ac:dyDescent="0.35">
      <c r="A111" s="20" t="s">
        <v>51</v>
      </c>
      <c r="B111" s="50" t="s">
        <v>126</v>
      </c>
      <c r="C111" s="13" t="s">
        <v>15</v>
      </c>
      <c r="D111" s="63">
        <v>2.1420000000000005E-2</v>
      </c>
      <c r="E111" s="62"/>
      <c r="F111" s="62">
        <f t="shared" si="1"/>
        <v>0</v>
      </c>
      <c r="G111" s="74" t="s">
        <v>256</v>
      </c>
    </row>
    <row r="112" spans="1:7" s="14" customFormat="1" x14ac:dyDescent="0.35">
      <c r="A112" s="20" t="s">
        <v>136</v>
      </c>
      <c r="B112" s="50" t="s">
        <v>117</v>
      </c>
      <c r="C112" s="13" t="s">
        <v>15</v>
      </c>
      <c r="D112" s="63">
        <v>5.0400000000000011E-4</v>
      </c>
      <c r="E112" s="62"/>
      <c r="F112" s="62">
        <f t="shared" si="1"/>
        <v>0</v>
      </c>
      <c r="G112" s="74" t="s">
        <v>256</v>
      </c>
    </row>
    <row r="113" spans="1:7" s="14" customFormat="1" x14ac:dyDescent="0.35">
      <c r="A113" s="20">
        <v>41</v>
      </c>
      <c r="B113" s="50" t="s">
        <v>127</v>
      </c>
      <c r="C113" s="13" t="s">
        <v>123</v>
      </c>
      <c r="D113" s="63">
        <v>1</v>
      </c>
      <c r="E113" s="62"/>
      <c r="F113" s="62">
        <f t="shared" si="1"/>
        <v>0</v>
      </c>
      <c r="G113" s="74" t="s">
        <v>257</v>
      </c>
    </row>
    <row r="114" spans="1:7" s="14" customFormat="1" x14ac:dyDescent="0.35">
      <c r="A114" s="20" t="s">
        <v>52</v>
      </c>
      <c r="B114" s="50" t="s">
        <v>128</v>
      </c>
      <c r="C114" s="13" t="s">
        <v>123</v>
      </c>
      <c r="D114" s="63">
        <v>1</v>
      </c>
      <c r="E114" s="62"/>
      <c r="F114" s="62">
        <f t="shared" si="1"/>
        <v>0</v>
      </c>
      <c r="G114" s="74" t="s">
        <v>327</v>
      </c>
    </row>
    <row r="115" spans="1:7" s="14" customFormat="1" x14ac:dyDescent="0.35">
      <c r="A115" s="20" t="s">
        <v>137</v>
      </c>
      <c r="B115" s="50" t="s">
        <v>129</v>
      </c>
      <c r="C115" s="13" t="s">
        <v>123</v>
      </c>
      <c r="D115" s="63">
        <v>1</v>
      </c>
      <c r="E115" s="62"/>
      <c r="F115" s="62">
        <f t="shared" si="1"/>
        <v>0</v>
      </c>
      <c r="G115" s="74" t="s">
        <v>256</v>
      </c>
    </row>
    <row r="116" spans="1:7" s="14" customFormat="1" x14ac:dyDescent="0.35">
      <c r="A116" s="20">
        <v>42</v>
      </c>
      <c r="B116" s="50" t="s">
        <v>130</v>
      </c>
      <c r="C116" s="13" t="s">
        <v>123</v>
      </c>
      <c r="D116" s="63">
        <v>1</v>
      </c>
      <c r="E116" s="62"/>
      <c r="F116" s="62">
        <f t="shared" si="1"/>
        <v>0</v>
      </c>
      <c r="G116" s="74" t="s">
        <v>257</v>
      </c>
    </row>
    <row r="117" spans="1:7" s="14" customFormat="1" x14ac:dyDescent="0.35">
      <c r="A117" s="20" t="s">
        <v>53</v>
      </c>
      <c r="B117" s="50" t="s">
        <v>131</v>
      </c>
      <c r="C117" s="13" t="s">
        <v>123</v>
      </c>
      <c r="D117" s="63">
        <v>1</v>
      </c>
      <c r="E117" s="62"/>
      <c r="F117" s="62">
        <f t="shared" si="1"/>
        <v>0</v>
      </c>
      <c r="G117" s="74" t="s">
        <v>327</v>
      </c>
    </row>
    <row r="118" spans="1:7" s="14" customFormat="1" x14ac:dyDescent="0.35">
      <c r="A118" s="20" t="s">
        <v>138</v>
      </c>
      <c r="B118" s="50" t="s">
        <v>132</v>
      </c>
      <c r="C118" s="13" t="s">
        <v>123</v>
      </c>
      <c r="D118" s="63">
        <v>1</v>
      </c>
      <c r="E118" s="62"/>
      <c r="F118" s="62">
        <f t="shared" si="1"/>
        <v>0</v>
      </c>
      <c r="G118" s="74" t="s">
        <v>256</v>
      </c>
    </row>
    <row r="119" spans="1:7" s="14" customFormat="1" x14ac:dyDescent="0.35">
      <c r="A119" s="20">
        <v>43</v>
      </c>
      <c r="B119" s="50" t="s">
        <v>133</v>
      </c>
      <c r="C119" s="13" t="s">
        <v>123</v>
      </c>
      <c r="D119" s="63">
        <v>6</v>
      </c>
      <c r="E119" s="62"/>
      <c r="F119" s="62">
        <f t="shared" si="1"/>
        <v>0</v>
      </c>
      <c r="G119" s="74" t="s">
        <v>257</v>
      </c>
    </row>
    <row r="120" spans="1:7" s="14" customFormat="1" x14ac:dyDescent="0.35">
      <c r="A120" s="20" t="s">
        <v>54</v>
      </c>
      <c r="B120" s="50" t="s">
        <v>134</v>
      </c>
      <c r="C120" s="13"/>
      <c r="D120" s="63">
        <v>6</v>
      </c>
      <c r="E120" s="62"/>
      <c r="F120" s="62">
        <f t="shared" si="1"/>
        <v>0</v>
      </c>
      <c r="G120" s="74" t="s">
        <v>327</v>
      </c>
    </row>
    <row r="121" spans="1:7" s="14" customFormat="1" x14ac:dyDescent="0.35">
      <c r="A121" s="20" t="s">
        <v>139</v>
      </c>
      <c r="B121" s="50" t="s">
        <v>135</v>
      </c>
      <c r="C121" s="13"/>
      <c r="D121" s="63">
        <v>6</v>
      </c>
      <c r="E121" s="62"/>
      <c r="F121" s="62">
        <f t="shared" si="1"/>
        <v>0</v>
      </c>
      <c r="G121" s="74" t="s">
        <v>256</v>
      </c>
    </row>
    <row r="122" spans="1:7" s="14" customFormat="1" x14ac:dyDescent="0.35">
      <c r="A122" s="20">
        <v>44</v>
      </c>
      <c r="B122" s="50" t="s">
        <v>140</v>
      </c>
      <c r="C122" s="13" t="s">
        <v>12</v>
      </c>
      <c r="D122" s="63">
        <v>3</v>
      </c>
      <c r="E122" s="62"/>
      <c r="F122" s="62">
        <f t="shared" si="1"/>
        <v>0</v>
      </c>
      <c r="G122" s="74" t="s">
        <v>257</v>
      </c>
    </row>
    <row r="123" spans="1:7" s="14" customFormat="1" x14ac:dyDescent="0.35">
      <c r="A123" s="20" t="s">
        <v>74</v>
      </c>
      <c r="B123" s="50" t="s">
        <v>141</v>
      </c>
      <c r="C123" s="13" t="s">
        <v>12</v>
      </c>
      <c r="D123" s="63">
        <v>3</v>
      </c>
      <c r="E123" s="62"/>
      <c r="F123" s="62">
        <f t="shared" si="1"/>
        <v>0</v>
      </c>
      <c r="G123" s="74" t="s">
        <v>256</v>
      </c>
    </row>
    <row r="124" spans="1:7" s="14" customFormat="1" x14ac:dyDescent="0.35">
      <c r="A124" s="20">
        <v>45</v>
      </c>
      <c r="B124" s="50" t="s">
        <v>142</v>
      </c>
      <c r="C124" s="13" t="s">
        <v>12</v>
      </c>
      <c r="D124" s="63">
        <v>2</v>
      </c>
      <c r="E124" s="62"/>
      <c r="F124" s="62">
        <f t="shared" si="1"/>
        <v>0</v>
      </c>
      <c r="G124" s="74" t="s">
        <v>257</v>
      </c>
    </row>
    <row r="125" spans="1:7" s="14" customFormat="1" x14ac:dyDescent="0.35">
      <c r="A125" s="20" t="s">
        <v>91</v>
      </c>
      <c r="B125" s="50" t="s">
        <v>143</v>
      </c>
      <c r="C125" s="13" t="s">
        <v>12</v>
      </c>
      <c r="D125" s="63">
        <v>2</v>
      </c>
      <c r="E125" s="62"/>
      <c r="F125" s="62">
        <f t="shared" si="1"/>
        <v>0</v>
      </c>
      <c r="G125" s="74" t="s">
        <v>256</v>
      </c>
    </row>
    <row r="126" spans="1:7" s="14" customFormat="1" x14ac:dyDescent="0.35">
      <c r="A126" s="20">
        <v>46</v>
      </c>
      <c r="B126" s="50" t="s">
        <v>173</v>
      </c>
      <c r="C126" s="13" t="s">
        <v>13</v>
      </c>
      <c r="D126" s="63">
        <v>0.10199999999999999</v>
      </c>
      <c r="E126" s="62"/>
      <c r="F126" s="62">
        <f t="shared" si="1"/>
        <v>0</v>
      </c>
      <c r="G126" s="74" t="s">
        <v>257</v>
      </c>
    </row>
    <row r="127" spans="1:7" s="14" customFormat="1" x14ac:dyDescent="0.35">
      <c r="A127" s="20" t="s">
        <v>60</v>
      </c>
      <c r="B127" s="50" t="s">
        <v>144</v>
      </c>
      <c r="C127" s="13" t="s">
        <v>12</v>
      </c>
      <c r="D127" s="63">
        <v>4</v>
      </c>
      <c r="E127" s="62"/>
      <c r="F127" s="62">
        <f t="shared" si="1"/>
        <v>0</v>
      </c>
      <c r="G127" s="74" t="s">
        <v>256</v>
      </c>
    </row>
    <row r="128" spans="1:7" s="14" customFormat="1" x14ac:dyDescent="0.35">
      <c r="A128" s="20">
        <v>47</v>
      </c>
      <c r="B128" s="50" t="s">
        <v>146</v>
      </c>
      <c r="C128" s="13" t="s">
        <v>13</v>
      </c>
      <c r="D128" s="63">
        <v>4.1599999999999998E-2</v>
      </c>
      <c r="E128" s="62"/>
      <c r="F128" s="62">
        <f t="shared" si="1"/>
        <v>0</v>
      </c>
      <c r="G128" s="74" t="s">
        <v>257</v>
      </c>
    </row>
    <row r="129" spans="1:7" s="14" customFormat="1" x14ac:dyDescent="0.35">
      <c r="A129" s="20" t="s">
        <v>92</v>
      </c>
      <c r="B129" s="50" t="s">
        <v>145</v>
      </c>
      <c r="C129" s="13" t="s">
        <v>12</v>
      </c>
      <c r="D129" s="63">
        <v>4</v>
      </c>
      <c r="E129" s="62"/>
      <c r="F129" s="62">
        <f t="shared" si="1"/>
        <v>0</v>
      </c>
      <c r="G129" s="74" t="s">
        <v>256</v>
      </c>
    </row>
    <row r="130" spans="1:7" s="14" customFormat="1" x14ac:dyDescent="0.35">
      <c r="A130" s="20">
        <v>48</v>
      </c>
      <c r="B130" s="50" t="s">
        <v>148</v>
      </c>
      <c r="C130" s="13" t="s">
        <v>13</v>
      </c>
      <c r="D130" s="63">
        <v>0.378</v>
      </c>
      <c r="E130" s="62"/>
      <c r="F130" s="62">
        <f t="shared" si="1"/>
        <v>0</v>
      </c>
      <c r="G130" s="74" t="s">
        <v>257</v>
      </c>
    </row>
    <row r="131" spans="1:7" s="14" customFormat="1" x14ac:dyDescent="0.35">
      <c r="A131" s="20" t="s">
        <v>75</v>
      </c>
      <c r="B131" s="50" t="s">
        <v>147</v>
      </c>
      <c r="C131" s="13" t="s">
        <v>12</v>
      </c>
      <c r="D131" s="63">
        <v>54</v>
      </c>
      <c r="E131" s="62"/>
      <c r="F131" s="62">
        <f t="shared" si="1"/>
        <v>0</v>
      </c>
      <c r="G131" s="74" t="s">
        <v>256</v>
      </c>
    </row>
    <row r="132" spans="1:7" s="14" customFormat="1" x14ac:dyDescent="0.35">
      <c r="A132" s="20">
        <v>49</v>
      </c>
      <c r="B132" s="50" t="s">
        <v>149</v>
      </c>
      <c r="C132" s="13" t="s">
        <v>7</v>
      </c>
      <c r="D132" s="63">
        <v>36.4</v>
      </c>
      <c r="E132" s="62"/>
      <c r="F132" s="62">
        <f t="shared" si="1"/>
        <v>0</v>
      </c>
      <c r="G132" s="74" t="s">
        <v>257</v>
      </c>
    </row>
    <row r="133" spans="1:7" s="14" customFormat="1" x14ac:dyDescent="0.35">
      <c r="A133" s="20">
        <v>50</v>
      </c>
      <c r="B133" s="50" t="s">
        <v>150</v>
      </c>
      <c r="C133" s="13" t="s">
        <v>12</v>
      </c>
      <c r="D133" s="63">
        <v>1</v>
      </c>
      <c r="E133" s="62"/>
      <c r="F133" s="62">
        <f t="shared" si="1"/>
        <v>0</v>
      </c>
      <c r="G133" s="74" t="s">
        <v>257</v>
      </c>
    </row>
    <row r="134" spans="1:7" s="14" customFormat="1" x14ac:dyDescent="0.35">
      <c r="A134" s="20" t="s">
        <v>61</v>
      </c>
      <c r="B134" s="50" t="s">
        <v>151</v>
      </c>
      <c r="C134" s="13" t="s">
        <v>12</v>
      </c>
      <c r="D134" s="63">
        <v>1</v>
      </c>
      <c r="E134" s="62"/>
      <c r="F134" s="62">
        <f t="shared" si="1"/>
        <v>0</v>
      </c>
      <c r="G134" s="74" t="s">
        <v>327</v>
      </c>
    </row>
    <row r="135" spans="1:7" s="14" customFormat="1" x14ac:dyDescent="0.35">
      <c r="A135" s="20">
        <v>51</v>
      </c>
      <c r="B135" s="50" t="s">
        <v>152</v>
      </c>
      <c r="C135" s="13" t="s">
        <v>12</v>
      </c>
      <c r="D135" s="63">
        <v>1</v>
      </c>
      <c r="E135" s="62"/>
      <c r="F135" s="62">
        <f t="shared" si="1"/>
        <v>0</v>
      </c>
      <c r="G135" s="74" t="s">
        <v>257</v>
      </c>
    </row>
    <row r="136" spans="1:7" s="14" customFormat="1" x14ac:dyDescent="0.35">
      <c r="A136" s="20" t="s">
        <v>62</v>
      </c>
      <c r="B136" s="50" t="s">
        <v>153</v>
      </c>
      <c r="C136" s="13" t="s">
        <v>12</v>
      </c>
      <c r="D136" s="63">
        <v>1</v>
      </c>
      <c r="E136" s="62"/>
      <c r="F136" s="62">
        <f t="shared" ref="F136:F199" si="2">E136*D136</f>
        <v>0</v>
      </c>
      <c r="G136" s="74" t="s">
        <v>327</v>
      </c>
    </row>
    <row r="137" spans="1:7" s="14" customFormat="1" x14ac:dyDescent="0.35">
      <c r="A137" s="20">
        <v>52</v>
      </c>
      <c r="B137" s="50" t="s">
        <v>154</v>
      </c>
      <c r="C137" s="13" t="s">
        <v>12</v>
      </c>
      <c r="D137" s="63">
        <v>1</v>
      </c>
      <c r="E137" s="62"/>
      <c r="F137" s="62">
        <f t="shared" si="2"/>
        <v>0</v>
      </c>
      <c r="G137" s="74" t="s">
        <v>257</v>
      </c>
    </row>
    <row r="138" spans="1:7" s="14" customFormat="1" x14ac:dyDescent="0.35">
      <c r="A138" s="20" t="s">
        <v>63</v>
      </c>
      <c r="B138" s="50" t="s">
        <v>155</v>
      </c>
      <c r="C138" s="13" t="s">
        <v>12</v>
      </c>
      <c r="D138" s="63">
        <v>1</v>
      </c>
      <c r="E138" s="62"/>
      <c r="F138" s="62">
        <f t="shared" si="2"/>
        <v>0</v>
      </c>
      <c r="G138" s="74" t="s">
        <v>327</v>
      </c>
    </row>
    <row r="139" spans="1:7" s="14" customFormat="1" x14ac:dyDescent="0.35">
      <c r="A139" s="20">
        <v>53</v>
      </c>
      <c r="B139" s="50" t="s">
        <v>156</v>
      </c>
      <c r="C139" s="13" t="s">
        <v>12</v>
      </c>
      <c r="D139" s="63">
        <v>17</v>
      </c>
      <c r="E139" s="62"/>
      <c r="F139" s="62">
        <f t="shared" si="2"/>
        <v>0</v>
      </c>
      <c r="G139" s="74" t="s">
        <v>257</v>
      </c>
    </row>
    <row r="140" spans="1:7" s="14" customFormat="1" x14ac:dyDescent="0.35">
      <c r="A140" s="20" t="s">
        <v>64</v>
      </c>
      <c r="B140" s="50" t="s">
        <v>157</v>
      </c>
      <c r="C140" s="13" t="s">
        <v>12</v>
      </c>
      <c r="D140" s="63">
        <v>17</v>
      </c>
      <c r="E140" s="62"/>
      <c r="F140" s="62">
        <f t="shared" si="2"/>
        <v>0</v>
      </c>
      <c r="G140" s="74" t="s">
        <v>327</v>
      </c>
    </row>
    <row r="141" spans="1:7" s="14" customFormat="1" x14ac:dyDescent="0.35">
      <c r="A141" s="20">
        <v>54</v>
      </c>
      <c r="B141" s="50" t="s">
        <v>158</v>
      </c>
      <c r="C141" s="13" t="s">
        <v>12</v>
      </c>
      <c r="D141" s="63">
        <v>10</v>
      </c>
      <c r="E141" s="62"/>
      <c r="F141" s="62">
        <f t="shared" si="2"/>
        <v>0</v>
      </c>
      <c r="G141" s="74" t="s">
        <v>257</v>
      </c>
    </row>
    <row r="142" spans="1:7" s="14" customFormat="1" x14ac:dyDescent="0.35">
      <c r="A142" s="20" t="s">
        <v>93</v>
      </c>
      <c r="B142" s="50" t="s">
        <v>159</v>
      </c>
      <c r="C142" s="13" t="s">
        <v>12</v>
      </c>
      <c r="D142" s="63">
        <v>10</v>
      </c>
      <c r="E142" s="62"/>
      <c r="F142" s="62">
        <f t="shared" si="2"/>
        <v>0</v>
      </c>
      <c r="G142" s="74" t="s">
        <v>327</v>
      </c>
    </row>
    <row r="143" spans="1:7" s="14" customFormat="1" x14ac:dyDescent="0.35">
      <c r="A143" s="20">
        <v>55</v>
      </c>
      <c r="B143" s="50" t="s">
        <v>160</v>
      </c>
      <c r="C143" s="13" t="s">
        <v>12</v>
      </c>
      <c r="D143" s="63">
        <v>1</v>
      </c>
      <c r="E143" s="62"/>
      <c r="F143" s="62">
        <f t="shared" si="2"/>
        <v>0</v>
      </c>
      <c r="G143" s="74" t="s">
        <v>257</v>
      </c>
    </row>
    <row r="144" spans="1:7" s="14" customFormat="1" x14ac:dyDescent="0.35">
      <c r="A144" s="20" t="s">
        <v>94</v>
      </c>
      <c r="B144" s="50" t="s">
        <v>161</v>
      </c>
      <c r="C144" s="13" t="s">
        <v>12</v>
      </c>
      <c r="D144" s="63">
        <v>1</v>
      </c>
      <c r="E144" s="62"/>
      <c r="F144" s="62">
        <f t="shared" si="2"/>
        <v>0</v>
      </c>
      <c r="G144" s="74" t="s">
        <v>327</v>
      </c>
    </row>
    <row r="145" spans="1:7" s="14" customFormat="1" x14ac:dyDescent="0.35">
      <c r="A145" s="20">
        <v>56</v>
      </c>
      <c r="B145" s="50" t="s">
        <v>313</v>
      </c>
      <c r="C145" s="13" t="s">
        <v>12</v>
      </c>
      <c r="D145" s="63">
        <v>81</v>
      </c>
      <c r="E145" s="62"/>
      <c r="F145" s="62">
        <f t="shared" si="2"/>
        <v>0</v>
      </c>
      <c r="G145" s="74" t="s">
        <v>257</v>
      </c>
    </row>
    <row r="146" spans="1:7" s="14" customFormat="1" x14ac:dyDescent="0.35">
      <c r="A146" s="20" t="s">
        <v>186</v>
      </c>
      <c r="B146" s="50" t="s">
        <v>314</v>
      </c>
      <c r="C146" s="13" t="s">
        <v>12</v>
      </c>
      <c r="D146" s="63">
        <v>81</v>
      </c>
      <c r="E146" s="62"/>
      <c r="F146" s="62">
        <f t="shared" si="2"/>
        <v>0</v>
      </c>
      <c r="G146" s="74" t="s">
        <v>327</v>
      </c>
    </row>
    <row r="147" spans="1:7" s="14" customFormat="1" x14ac:dyDescent="0.35">
      <c r="A147" s="20">
        <v>57</v>
      </c>
      <c r="B147" s="50" t="s">
        <v>315</v>
      </c>
      <c r="C147" s="13" t="s">
        <v>123</v>
      </c>
      <c r="D147" s="63">
        <v>54</v>
      </c>
      <c r="E147" s="62"/>
      <c r="F147" s="62">
        <f t="shared" si="2"/>
        <v>0</v>
      </c>
      <c r="G147" s="74" t="s">
        <v>257</v>
      </c>
    </row>
    <row r="148" spans="1:7" s="14" customFormat="1" x14ac:dyDescent="0.35">
      <c r="A148" s="20" t="s">
        <v>187</v>
      </c>
      <c r="B148" s="50" t="s">
        <v>316</v>
      </c>
      <c r="C148" s="13" t="s">
        <v>123</v>
      </c>
      <c r="D148" s="63">
        <v>54</v>
      </c>
      <c r="E148" s="62"/>
      <c r="F148" s="62">
        <f t="shared" si="2"/>
        <v>0</v>
      </c>
      <c r="G148" s="74" t="s">
        <v>256</v>
      </c>
    </row>
    <row r="149" spans="1:7" s="14" customFormat="1" x14ac:dyDescent="0.35">
      <c r="A149" s="20">
        <v>58</v>
      </c>
      <c r="B149" s="50" t="s">
        <v>174</v>
      </c>
      <c r="C149" s="13" t="s">
        <v>123</v>
      </c>
      <c r="D149" s="63">
        <v>27</v>
      </c>
      <c r="E149" s="62"/>
      <c r="F149" s="62">
        <f t="shared" si="2"/>
        <v>0</v>
      </c>
      <c r="G149" s="74" t="s">
        <v>257</v>
      </c>
    </row>
    <row r="150" spans="1:7" s="14" customFormat="1" x14ac:dyDescent="0.35">
      <c r="A150" s="20" t="s">
        <v>188</v>
      </c>
      <c r="B150" s="50" t="s">
        <v>175</v>
      </c>
      <c r="C150" s="13" t="s">
        <v>123</v>
      </c>
      <c r="D150" s="63">
        <v>27</v>
      </c>
      <c r="E150" s="62"/>
      <c r="F150" s="62">
        <f t="shared" si="2"/>
        <v>0</v>
      </c>
      <c r="G150" s="74" t="s">
        <v>256</v>
      </c>
    </row>
    <row r="151" spans="1:7" s="14" customFormat="1" x14ac:dyDescent="0.35">
      <c r="A151" s="20">
        <v>59</v>
      </c>
      <c r="B151" s="50" t="s">
        <v>317</v>
      </c>
      <c r="C151" s="13" t="s">
        <v>123</v>
      </c>
      <c r="D151" s="63">
        <v>27</v>
      </c>
      <c r="E151" s="62"/>
      <c r="F151" s="62">
        <f t="shared" si="2"/>
        <v>0</v>
      </c>
      <c r="G151" s="74" t="s">
        <v>257</v>
      </c>
    </row>
    <row r="152" spans="1:7" s="14" customFormat="1" x14ac:dyDescent="0.35">
      <c r="A152" s="20" t="s">
        <v>189</v>
      </c>
      <c r="B152" s="50" t="s">
        <v>176</v>
      </c>
      <c r="C152" s="13" t="s">
        <v>123</v>
      </c>
      <c r="D152" s="63">
        <v>27</v>
      </c>
      <c r="E152" s="62"/>
      <c r="F152" s="62">
        <f t="shared" si="2"/>
        <v>0</v>
      </c>
      <c r="G152" s="74" t="s">
        <v>327</v>
      </c>
    </row>
    <row r="153" spans="1:7" s="14" customFormat="1" x14ac:dyDescent="0.35">
      <c r="A153" s="20" t="s">
        <v>190</v>
      </c>
      <c r="B153" s="50" t="s">
        <v>177</v>
      </c>
      <c r="C153" s="13" t="s">
        <v>12</v>
      </c>
      <c r="D153" s="63">
        <v>54</v>
      </c>
      <c r="E153" s="62"/>
      <c r="F153" s="62">
        <f t="shared" si="2"/>
        <v>0</v>
      </c>
      <c r="G153" s="74" t="s">
        <v>256</v>
      </c>
    </row>
    <row r="154" spans="1:7" s="14" customFormat="1" x14ac:dyDescent="0.35">
      <c r="A154" s="20">
        <v>60</v>
      </c>
      <c r="B154" s="50" t="s">
        <v>179</v>
      </c>
      <c r="C154" s="13" t="s">
        <v>13</v>
      </c>
      <c r="D154" s="63">
        <v>2.6000000000000003E-4</v>
      </c>
      <c r="E154" s="62"/>
      <c r="F154" s="62">
        <f t="shared" si="2"/>
        <v>0</v>
      </c>
      <c r="G154" s="74" t="s">
        <v>257</v>
      </c>
    </row>
    <row r="155" spans="1:7" s="14" customFormat="1" x14ac:dyDescent="0.35">
      <c r="A155" s="20" t="s">
        <v>192</v>
      </c>
      <c r="B155" s="50" t="s">
        <v>178</v>
      </c>
      <c r="C155" s="13" t="s">
        <v>12</v>
      </c>
      <c r="D155" s="63">
        <v>2</v>
      </c>
      <c r="E155" s="62"/>
      <c r="F155" s="62">
        <f t="shared" si="2"/>
        <v>0</v>
      </c>
      <c r="G155" s="74" t="s">
        <v>256</v>
      </c>
    </row>
    <row r="156" spans="1:7" s="14" customFormat="1" x14ac:dyDescent="0.35">
      <c r="A156" s="20">
        <v>61</v>
      </c>
      <c r="B156" s="50" t="s">
        <v>180</v>
      </c>
      <c r="C156" s="13" t="s">
        <v>13</v>
      </c>
      <c r="D156" s="63">
        <v>7.0000000000000001E-3</v>
      </c>
      <c r="E156" s="62"/>
      <c r="F156" s="62">
        <f t="shared" si="2"/>
        <v>0</v>
      </c>
      <c r="G156" s="74" t="s">
        <v>257</v>
      </c>
    </row>
    <row r="157" spans="1:7" s="14" customFormat="1" x14ac:dyDescent="0.35">
      <c r="A157" s="20" t="s">
        <v>193</v>
      </c>
      <c r="B157" s="50" t="s">
        <v>181</v>
      </c>
      <c r="C157" s="13" t="s">
        <v>12</v>
      </c>
      <c r="D157" s="63">
        <v>2</v>
      </c>
      <c r="E157" s="62"/>
      <c r="F157" s="62">
        <f t="shared" si="2"/>
        <v>0</v>
      </c>
      <c r="G157" s="74" t="s">
        <v>256</v>
      </c>
    </row>
    <row r="158" spans="1:7" s="14" customFormat="1" x14ac:dyDescent="0.35">
      <c r="A158" s="20">
        <v>62</v>
      </c>
      <c r="B158" s="50" t="s">
        <v>182</v>
      </c>
      <c r="C158" s="13" t="s">
        <v>13</v>
      </c>
      <c r="D158" s="63">
        <v>1.4079999999999999E-2</v>
      </c>
      <c r="E158" s="62"/>
      <c r="F158" s="62">
        <f t="shared" si="2"/>
        <v>0</v>
      </c>
      <c r="G158" s="74" t="s">
        <v>257</v>
      </c>
    </row>
    <row r="159" spans="1:7" s="14" customFormat="1" x14ac:dyDescent="0.35">
      <c r="A159" s="20" t="s">
        <v>194</v>
      </c>
      <c r="B159" s="50" t="s">
        <v>183</v>
      </c>
      <c r="C159" s="13" t="s">
        <v>12</v>
      </c>
      <c r="D159" s="63">
        <v>1</v>
      </c>
      <c r="E159" s="62"/>
      <c r="F159" s="62">
        <f t="shared" si="2"/>
        <v>0</v>
      </c>
      <c r="G159" s="74" t="s">
        <v>256</v>
      </c>
    </row>
    <row r="160" spans="1:7" s="14" customFormat="1" x14ac:dyDescent="0.35">
      <c r="A160" s="20">
        <v>63</v>
      </c>
      <c r="B160" s="50" t="s">
        <v>245</v>
      </c>
      <c r="C160" s="13" t="s">
        <v>12</v>
      </c>
      <c r="D160" s="63">
        <v>1</v>
      </c>
      <c r="E160" s="62"/>
      <c r="F160" s="62">
        <f t="shared" si="2"/>
        <v>0</v>
      </c>
      <c r="G160" s="74" t="s">
        <v>257</v>
      </c>
    </row>
    <row r="161" spans="1:7" s="14" customFormat="1" x14ac:dyDescent="0.35">
      <c r="A161" s="20" t="s">
        <v>195</v>
      </c>
      <c r="B161" s="50" t="s">
        <v>246</v>
      </c>
      <c r="C161" s="13" t="s">
        <v>12</v>
      </c>
      <c r="D161" s="63">
        <v>1</v>
      </c>
      <c r="E161" s="62"/>
      <c r="F161" s="62">
        <f t="shared" si="2"/>
        <v>0</v>
      </c>
      <c r="G161" s="74" t="s">
        <v>327</v>
      </c>
    </row>
    <row r="162" spans="1:7" s="14" customFormat="1" x14ac:dyDescent="0.35">
      <c r="A162" s="20">
        <v>64</v>
      </c>
      <c r="B162" s="50" t="s">
        <v>247</v>
      </c>
      <c r="C162" s="13" t="s">
        <v>12</v>
      </c>
      <c r="D162" s="63">
        <v>2</v>
      </c>
      <c r="E162" s="62"/>
      <c r="F162" s="62">
        <f t="shared" si="2"/>
        <v>0</v>
      </c>
      <c r="G162" s="74" t="s">
        <v>257</v>
      </c>
    </row>
    <row r="163" spans="1:7" s="14" customFormat="1" x14ac:dyDescent="0.35">
      <c r="A163" s="20" t="s">
        <v>196</v>
      </c>
      <c r="B163" s="50" t="s">
        <v>248</v>
      </c>
      <c r="C163" s="13" t="s">
        <v>12</v>
      </c>
      <c r="D163" s="63">
        <v>2</v>
      </c>
      <c r="E163" s="62"/>
      <c r="F163" s="62">
        <f t="shared" si="2"/>
        <v>0</v>
      </c>
      <c r="G163" s="74" t="s">
        <v>327</v>
      </c>
    </row>
    <row r="164" spans="1:7" s="14" customFormat="1" x14ac:dyDescent="0.35">
      <c r="A164" s="20">
        <v>65</v>
      </c>
      <c r="B164" s="50" t="s">
        <v>249</v>
      </c>
      <c r="C164" s="13" t="s">
        <v>12</v>
      </c>
      <c r="D164" s="63">
        <v>1</v>
      </c>
      <c r="E164" s="62"/>
      <c r="F164" s="62">
        <f t="shared" si="2"/>
        <v>0</v>
      </c>
      <c r="G164" s="74" t="s">
        <v>257</v>
      </c>
    </row>
    <row r="165" spans="1:7" s="14" customFormat="1" x14ac:dyDescent="0.35">
      <c r="A165" s="20" t="s">
        <v>197</v>
      </c>
      <c r="B165" s="50" t="s">
        <v>250</v>
      </c>
      <c r="C165" s="13" t="s">
        <v>12</v>
      </c>
      <c r="D165" s="63">
        <v>1</v>
      </c>
      <c r="E165" s="62"/>
      <c r="F165" s="62">
        <f t="shared" si="2"/>
        <v>0</v>
      </c>
      <c r="G165" s="74" t="s">
        <v>327</v>
      </c>
    </row>
    <row r="166" spans="1:7" s="14" customFormat="1" x14ac:dyDescent="0.35">
      <c r="A166" s="20">
        <v>66</v>
      </c>
      <c r="B166" s="50" t="s">
        <v>251</v>
      </c>
      <c r="C166" s="13" t="s">
        <v>12</v>
      </c>
      <c r="D166" s="63">
        <v>108</v>
      </c>
      <c r="E166" s="62"/>
      <c r="F166" s="62">
        <f t="shared" si="2"/>
        <v>0</v>
      </c>
      <c r="G166" s="74" t="s">
        <v>257</v>
      </c>
    </row>
    <row r="167" spans="1:7" s="14" customFormat="1" x14ac:dyDescent="0.35">
      <c r="A167" s="20" t="s">
        <v>198</v>
      </c>
      <c r="B167" s="50" t="s">
        <v>252</v>
      </c>
      <c r="C167" s="13" t="s">
        <v>12</v>
      </c>
      <c r="D167" s="63">
        <v>108</v>
      </c>
      <c r="E167" s="62"/>
      <c r="F167" s="62">
        <f t="shared" si="2"/>
        <v>0</v>
      </c>
      <c r="G167" s="74" t="s">
        <v>327</v>
      </c>
    </row>
    <row r="168" spans="1:7" s="14" customFormat="1" x14ac:dyDescent="0.35">
      <c r="A168" s="20">
        <v>67</v>
      </c>
      <c r="B168" s="50" t="s">
        <v>191</v>
      </c>
      <c r="C168" s="13" t="s">
        <v>184</v>
      </c>
      <c r="D168" s="63">
        <v>2</v>
      </c>
      <c r="E168" s="62"/>
      <c r="F168" s="62">
        <f t="shared" si="2"/>
        <v>0</v>
      </c>
      <c r="G168" s="74" t="s">
        <v>257</v>
      </c>
    </row>
    <row r="169" spans="1:7" s="14" customFormat="1" x14ac:dyDescent="0.35">
      <c r="A169" s="21" t="s">
        <v>199</v>
      </c>
      <c r="B169" s="1" t="s">
        <v>318</v>
      </c>
      <c r="C169" s="13" t="s">
        <v>123</v>
      </c>
      <c r="D169" s="63">
        <v>7.44002E-2</v>
      </c>
      <c r="E169" s="62"/>
      <c r="F169" s="62">
        <f t="shared" si="2"/>
        <v>0</v>
      </c>
      <c r="G169" s="74" t="s">
        <v>256</v>
      </c>
    </row>
    <row r="170" spans="1:7" s="14" customFormat="1" x14ac:dyDescent="0.35">
      <c r="A170" s="21" t="s">
        <v>200</v>
      </c>
      <c r="B170" s="1" t="s">
        <v>185</v>
      </c>
      <c r="C170" s="13" t="s">
        <v>28</v>
      </c>
      <c r="D170" s="63">
        <v>4.0613400000000001E-2</v>
      </c>
      <c r="E170" s="62"/>
      <c r="F170" s="62">
        <f t="shared" si="2"/>
        <v>0</v>
      </c>
      <c r="G170" s="74" t="s">
        <v>256</v>
      </c>
    </row>
    <row r="171" spans="1:7" s="9" customFormat="1" x14ac:dyDescent="0.35">
      <c r="A171" s="20">
        <v>68</v>
      </c>
      <c r="B171" s="50" t="s">
        <v>201</v>
      </c>
      <c r="C171" s="13" t="s">
        <v>184</v>
      </c>
      <c r="D171" s="63">
        <v>2</v>
      </c>
      <c r="E171" s="62"/>
      <c r="F171" s="62">
        <f t="shared" si="2"/>
        <v>0</v>
      </c>
      <c r="G171" s="74" t="s">
        <v>257</v>
      </c>
    </row>
    <row r="172" spans="1:7" x14ac:dyDescent="0.35">
      <c r="A172" s="21" t="s">
        <v>202</v>
      </c>
      <c r="B172" s="1" t="s">
        <v>318</v>
      </c>
      <c r="C172" s="13" t="s">
        <v>123</v>
      </c>
      <c r="D172" s="63">
        <v>2.57754E-2</v>
      </c>
      <c r="E172" s="62"/>
      <c r="F172" s="62">
        <f t="shared" si="2"/>
        <v>0</v>
      </c>
      <c r="G172" s="74" t="s">
        <v>256</v>
      </c>
    </row>
    <row r="173" spans="1:7" x14ac:dyDescent="0.35">
      <c r="A173" s="21" t="s">
        <v>203</v>
      </c>
      <c r="B173" s="1" t="s">
        <v>185</v>
      </c>
      <c r="C173" s="13" t="s">
        <v>28</v>
      </c>
      <c r="D173" s="63">
        <v>1.4061000000000001E-2</v>
      </c>
      <c r="E173" s="62"/>
      <c r="F173" s="62">
        <f t="shared" si="2"/>
        <v>0</v>
      </c>
      <c r="G173" s="74" t="s">
        <v>256</v>
      </c>
    </row>
    <row r="174" spans="1:7" s="9" customFormat="1" x14ac:dyDescent="0.35">
      <c r="A174" s="20">
        <v>69</v>
      </c>
      <c r="B174" s="50" t="s">
        <v>205</v>
      </c>
      <c r="C174" s="13" t="s">
        <v>204</v>
      </c>
      <c r="D174" s="63">
        <v>27</v>
      </c>
      <c r="E174" s="62"/>
      <c r="F174" s="62">
        <f t="shared" si="2"/>
        <v>0</v>
      </c>
      <c r="G174" s="74" t="s">
        <v>257</v>
      </c>
    </row>
    <row r="175" spans="1:7" x14ac:dyDescent="0.35">
      <c r="A175" s="20" t="s">
        <v>207</v>
      </c>
      <c r="B175" s="50" t="s">
        <v>108</v>
      </c>
      <c r="C175" s="13" t="s">
        <v>7</v>
      </c>
      <c r="D175" s="63">
        <v>10.8</v>
      </c>
      <c r="E175" s="62"/>
      <c r="F175" s="62">
        <f t="shared" si="2"/>
        <v>0</v>
      </c>
      <c r="G175" s="74" t="s">
        <v>327</v>
      </c>
    </row>
    <row r="176" spans="1:7" x14ac:dyDescent="0.35">
      <c r="A176" s="20">
        <v>70</v>
      </c>
      <c r="B176" s="50" t="s">
        <v>206</v>
      </c>
      <c r="C176" s="13" t="s">
        <v>204</v>
      </c>
      <c r="D176" s="63">
        <v>1</v>
      </c>
      <c r="E176" s="62"/>
      <c r="F176" s="62">
        <f t="shared" si="2"/>
        <v>0</v>
      </c>
      <c r="G176" s="74" t="s">
        <v>257</v>
      </c>
    </row>
    <row r="177" spans="1:7" x14ac:dyDescent="0.35">
      <c r="A177" s="20" t="s">
        <v>208</v>
      </c>
      <c r="B177" s="50" t="s">
        <v>279</v>
      </c>
      <c r="C177" s="13" t="s">
        <v>7</v>
      </c>
      <c r="D177" s="63">
        <v>0.4</v>
      </c>
      <c r="E177" s="62"/>
      <c r="F177" s="62">
        <f t="shared" si="2"/>
        <v>0</v>
      </c>
      <c r="G177" s="74" t="s">
        <v>327</v>
      </c>
    </row>
    <row r="178" spans="1:7" s="14" customFormat="1" x14ac:dyDescent="0.35">
      <c r="A178" s="20">
        <v>71</v>
      </c>
      <c r="B178" s="50" t="s">
        <v>211</v>
      </c>
      <c r="C178" s="13" t="s">
        <v>184</v>
      </c>
      <c r="D178" s="63">
        <v>2</v>
      </c>
      <c r="E178" s="62"/>
      <c r="F178" s="62">
        <f t="shared" si="2"/>
        <v>0</v>
      </c>
      <c r="G178" s="74" t="s">
        <v>257</v>
      </c>
    </row>
    <row r="179" spans="1:7" x14ac:dyDescent="0.35">
      <c r="A179" s="21" t="s">
        <v>209</v>
      </c>
      <c r="B179" s="1" t="s">
        <v>318</v>
      </c>
      <c r="C179" s="13" t="s">
        <v>123</v>
      </c>
      <c r="D179" s="63">
        <v>7.44002E-2</v>
      </c>
      <c r="E179" s="62"/>
      <c r="F179" s="62">
        <f t="shared" si="2"/>
        <v>0</v>
      </c>
      <c r="G179" s="74" t="s">
        <v>256</v>
      </c>
    </row>
    <row r="180" spans="1:7" s="14" customFormat="1" x14ac:dyDescent="0.35">
      <c r="A180" s="21" t="s">
        <v>210</v>
      </c>
      <c r="B180" s="1" t="s">
        <v>185</v>
      </c>
      <c r="C180" s="13" t="s">
        <v>28</v>
      </c>
      <c r="D180" s="63">
        <v>4.0613400000000001E-2</v>
      </c>
      <c r="E180" s="62"/>
      <c r="F180" s="62">
        <f t="shared" si="2"/>
        <v>0</v>
      </c>
      <c r="G180" s="74" t="s">
        <v>256</v>
      </c>
    </row>
    <row r="181" spans="1:7" s="9" customFormat="1" x14ac:dyDescent="0.35">
      <c r="A181" s="20">
        <v>71</v>
      </c>
      <c r="B181" s="50" t="s">
        <v>212</v>
      </c>
      <c r="C181" s="13" t="s">
        <v>184</v>
      </c>
      <c r="D181" s="63">
        <v>1</v>
      </c>
      <c r="E181" s="62"/>
      <c r="F181" s="62">
        <f t="shared" si="2"/>
        <v>0</v>
      </c>
      <c r="G181" s="74" t="s">
        <v>257</v>
      </c>
    </row>
    <row r="182" spans="1:7" x14ac:dyDescent="0.35">
      <c r="A182" s="20">
        <v>72</v>
      </c>
      <c r="B182" s="50" t="s">
        <v>319</v>
      </c>
      <c r="C182" s="13" t="s">
        <v>12</v>
      </c>
      <c r="D182" s="63">
        <v>5</v>
      </c>
      <c r="E182" s="62"/>
      <c r="F182" s="62">
        <f t="shared" si="2"/>
        <v>0</v>
      </c>
      <c r="G182" s="74" t="s">
        <v>257</v>
      </c>
    </row>
    <row r="183" spans="1:7" x14ac:dyDescent="0.35">
      <c r="A183" s="20" t="s">
        <v>214</v>
      </c>
      <c r="B183" s="50" t="s">
        <v>213</v>
      </c>
      <c r="C183" s="13" t="s">
        <v>12</v>
      </c>
      <c r="D183" s="63">
        <v>5</v>
      </c>
      <c r="E183" s="62"/>
      <c r="F183" s="62">
        <f t="shared" si="2"/>
        <v>0</v>
      </c>
      <c r="G183" s="74" t="s">
        <v>327</v>
      </c>
    </row>
    <row r="184" spans="1:7" s="9" customFormat="1" x14ac:dyDescent="0.35">
      <c r="A184" s="20">
        <v>72</v>
      </c>
      <c r="B184" s="50" t="s">
        <v>320</v>
      </c>
      <c r="C184" s="13" t="s">
        <v>12</v>
      </c>
      <c r="D184" s="63">
        <v>2</v>
      </c>
      <c r="E184" s="62"/>
      <c r="F184" s="62">
        <f t="shared" si="2"/>
        <v>0</v>
      </c>
      <c r="G184" s="74" t="s">
        <v>257</v>
      </c>
    </row>
    <row r="185" spans="1:7" s="14" customFormat="1" x14ac:dyDescent="0.35">
      <c r="A185" s="20" t="s">
        <v>214</v>
      </c>
      <c r="B185" s="50" t="s">
        <v>215</v>
      </c>
      <c r="C185" s="13" t="s">
        <v>12</v>
      </c>
      <c r="D185" s="63">
        <v>2</v>
      </c>
      <c r="E185" s="62"/>
      <c r="F185" s="62">
        <f t="shared" si="2"/>
        <v>0</v>
      </c>
      <c r="G185" s="74" t="s">
        <v>327</v>
      </c>
    </row>
    <row r="186" spans="1:7" s="14" customFormat="1" x14ac:dyDescent="0.35">
      <c r="A186" s="20">
        <v>73</v>
      </c>
      <c r="B186" s="50" t="s">
        <v>321</v>
      </c>
      <c r="C186" s="13" t="s">
        <v>12</v>
      </c>
      <c r="D186" s="63">
        <v>7</v>
      </c>
      <c r="E186" s="62"/>
      <c r="F186" s="62">
        <f t="shared" si="2"/>
        <v>0</v>
      </c>
      <c r="G186" s="74" t="s">
        <v>257</v>
      </c>
    </row>
    <row r="187" spans="1:7" s="14" customFormat="1" x14ac:dyDescent="0.35">
      <c r="A187" s="20" t="s">
        <v>217</v>
      </c>
      <c r="B187" s="50" t="s">
        <v>216</v>
      </c>
      <c r="C187" s="13" t="s">
        <v>12</v>
      </c>
      <c r="D187" s="63">
        <v>7</v>
      </c>
      <c r="E187" s="62"/>
      <c r="F187" s="62">
        <f t="shared" si="2"/>
        <v>0</v>
      </c>
      <c r="G187" s="74" t="s">
        <v>327</v>
      </c>
    </row>
    <row r="188" spans="1:7" s="14" customFormat="1" x14ac:dyDescent="0.35">
      <c r="A188" s="20">
        <v>74</v>
      </c>
      <c r="B188" s="50" t="s">
        <v>322</v>
      </c>
      <c r="C188" s="13" t="s">
        <v>12</v>
      </c>
      <c r="D188" s="63">
        <v>1</v>
      </c>
      <c r="E188" s="62"/>
      <c r="F188" s="62">
        <f t="shared" si="2"/>
        <v>0</v>
      </c>
      <c r="G188" s="74" t="s">
        <v>257</v>
      </c>
    </row>
    <row r="189" spans="1:7" s="14" customFormat="1" x14ac:dyDescent="0.35">
      <c r="A189" s="20" t="s">
        <v>218</v>
      </c>
      <c r="B189" s="50" t="s">
        <v>219</v>
      </c>
      <c r="C189" s="13" t="s">
        <v>12</v>
      </c>
      <c r="D189" s="63">
        <v>1</v>
      </c>
      <c r="E189" s="62"/>
      <c r="F189" s="62">
        <f t="shared" si="2"/>
        <v>0</v>
      </c>
      <c r="G189" s="74" t="s">
        <v>327</v>
      </c>
    </row>
    <row r="190" spans="1:7" s="14" customFormat="1" x14ac:dyDescent="0.35">
      <c r="A190" s="20">
        <v>75</v>
      </c>
      <c r="B190" s="50" t="s">
        <v>220</v>
      </c>
      <c r="C190" s="13" t="s">
        <v>12</v>
      </c>
      <c r="D190" s="63">
        <v>119</v>
      </c>
      <c r="E190" s="62"/>
      <c r="F190" s="62">
        <f t="shared" si="2"/>
        <v>0</v>
      </c>
      <c r="G190" s="74" t="s">
        <v>257</v>
      </c>
    </row>
    <row r="191" spans="1:7" s="14" customFormat="1" x14ac:dyDescent="0.35">
      <c r="A191" s="20">
        <v>76</v>
      </c>
      <c r="B191" s="50" t="s">
        <v>221</v>
      </c>
      <c r="C191" s="13" t="s">
        <v>7</v>
      </c>
      <c r="D191" s="63">
        <v>86</v>
      </c>
      <c r="E191" s="62"/>
      <c r="F191" s="62">
        <f t="shared" si="2"/>
        <v>0</v>
      </c>
      <c r="G191" s="74" t="s">
        <v>257</v>
      </c>
    </row>
    <row r="192" spans="1:7" s="14" customFormat="1" x14ac:dyDescent="0.35">
      <c r="A192" s="21">
        <v>77</v>
      </c>
      <c r="B192" s="43" t="s">
        <v>222</v>
      </c>
      <c r="C192" s="15" t="s">
        <v>15</v>
      </c>
      <c r="D192" s="62">
        <v>3.6320000000000001</v>
      </c>
      <c r="E192" s="62"/>
      <c r="F192" s="62">
        <f t="shared" si="2"/>
        <v>0</v>
      </c>
      <c r="G192" s="74" t="s">
        <v>257</v>
      </c>
    </row>
    <row r="193" spans="1:7" s="14" customFormat="1" x14ac:dyDescent="0.35">
      <c r="A193" s="21">
        <v>78</v>
      </c>
      <c r="B193" s="50" t="s">
        <v>223</v>
      </c>
      <c r="C193" s="15" t="s">
        <v>15</v>
      </c>
      <c r="D193" s="61">
        <v>0.59900000000000009</v>
      </c>
      <c r="E193" s="62"/>
      <c r="F193" s="62">
        <f t="shared" si="2"/>
        <v>0</v>
      </c>
      <c r="G193" s="74" t="s">
        <v>257</v>
      </c>
    </row>
    <row r="194" spans="1:7" s="14" customFormat="1" x14ac:dyDescent="0.35">
      <c r="A194" s="20">
        <v>79</v>
      </c>
      <c r="B194" s="50" t="s">
        <v>224</v>
      </c>
      <c r="C194" s="13" t="s">
        <v>13</v>
      </c>
      <c r="D194" s="63">
        <v>7.248800000000001</v>
      </c>
      <c r="E194" s="62"/>
      <c r="F194" s="62">
        <f t="shared" si="2"/>
        <v>0</v>
      </c>
      <c r="G194" s="74" t="s">
        <v>257</v>
      </c>
    </row>
    <row r="195" spans="1:7" s="53" customFormat="1" x14ac:dyDescent="0.45">
      <c r="A195" s="20">
        <v>80</v>
      </c>
      <c r="B195" s="43" t="s">
        <v>225</v>
      </c>
      <c r="C195" s="24" t="s">
        <v>13</v>
      </c>
      <c r="D195" s="62">
        <v>0.2</v>
      </c>
      <c r="E195" s="62"/>
      <c r="F195" s="62">
        <f t="shared" si="2"/>
        <v>0</v>
      </c>
      <c r="G195" s="74" t="s">
        <v>257</v>
      </c>
    </row>
    <row r="196" spans="1:7" s="14" customFormat="1" x14ac:dyDescent="0.35">
      <c r="A196" s="20" t="s">
        <v>228</v>
      </c>
      <c r="B196" s="50" t="s">
        <v>226</v>
      </c>
      <c r="C196" s="13" t="s">
        <v>5</v>
      </c>
      <c r="D196" s="63">
        <v>0.2</v>
      </c>
      <c r="E196" s="62"/>
      <c r="F196" s="62">
        <f t="shared" si="2"/>
        <v>0</v>
      </c>
      <c r="G196" s="74" t="s">
        <v>256</v>
      </c>
    </row>
    <row r="197" spans="1:7" s="53" customFormat="1" x14ac:dyDescent="0.45">
      <c r="A197" s="12" t="s">
        <v>229</v>
      </c>
      <c r="B197" s="50" t="s">
        <v>227</v>
      </c>
      <c r="C197" s="13" t="s">
        <v>7</v>
      </c>
      <c r="D197" s="63">
        <v>30</v>
      </c>
      <c r="E197" s="62"/>
      <c r="F197" s="62">
        <f t="shared" si="2"/>
        <v>0</v>
      </c>
      <c r="G197" s="74" t="s">
        <v>257</v>
      </c>
    </row>
    <row r="198" spans="1:7" s="53" customFormat="1" x14ac:dyDescent="0.45">
      <c r="A198" s="12" t="s">
        <v>230</v>
      </c>
      <c r="B198" s="50" t="s">
        <v>231</v>
      </c>
      <c r="C198" s="13" t="s">
        <v>204</v>
      </c>
      <c r="D198" s="63">
        <v>10</v>
      </c>
      <c r="E198" s="62"/>
      <c r="F198" s="62">
        <f t="shared" si="2"/>
        <v>0</v>
      </c>
      <c r="G198" s="74" t="s">
        <v>257</v>
      </c>
    </row>
    <row r="199" spans="1:7" s="53" customFormat="1" x14ac:dyDescent="0.45">
      <c r="A199" s="20">
        <v>83</v>
      </c>
      <c r="B199" s="50" t="s">
        <v>232</v>
      </c>
      <c r="C199" s="13" t="s">
        <v>7</v>
      </c>
      <c r="D199" s="63">
        <v>10</v>
      </c>
      <c r="E199" s="62"/>
      <c r="F199" s="62">
        <f t="shared" si="2"/>
        <v>0</v>
      </c>
      <c r="G199" s="74" t="s">
        <v>257</v>
      </c>
    </row>
    <row r="200" spans="1:7" s="14" customFormat="1" x14ac:dyDescent="0.35">
      <c r="A200" s="20" t="s">
        <v>234</v>
      </c>
      <c r="B200" s="50" t="s">
        <v>233</v>
      </c>
      <c r="C200" s="13" t="s">
        <v>7</v>
      </c>
      <c r="D200" s="63">
        <v>35.35</v>
      </c>
      <c r="E200" s="62"/>
      <c r="F200" s="62">
        <f t="shared" ref="F200:F206" si="3">E200*D200</f>
        <v>0</v>
      </c>
      <c r="G200" s="74" t="s">
        <v>327</v>
      </c>
    </row>
    <row r="201" spans="1:7" s="14" customFormat="1" x14ac:dyDescent="0.35">
      <c r="A201" s="12" t="s">
        <v>237</v>
      </c>
      <c r="B201" s="50" t="s">
        <v>235</v>
      </c>
      <c r="C201" s="13" t="s">
        <v>65</v>
      </c>
      <c r="D201" s="63">
        <v>77.239999999999995</v>
      </c>
      <c r="E201" s="62"/>
      <c r="F201" s="62">
        <f t="shared" si="3"/>
        <v>0</v>
      </c>
      <c r="G201" s="74" t="s">
        <v>257</v>
      </c>
    </row>
    <row r="202" spans="1:7" s="14" customFormat="1" x14ac:dyDescent="0.35">
      <c r="A202" s="20" t="s">
        <v>238</v>
      </c>
      <c r="B202" s="54" t="s">
        <v>323</v>
      </c>
      <c r="C202" s="13" t="s">
        <v>15</v>
      </c>
      <c r="D202" s="63">
        <v>0.33213199999999998</v>
      </c>
      <c r="E202" s="62"/>
      <c r="F202" s="62">
        <f t="shared" si="3"/>
        <v>0</v>
      </c>
      <c r="G202" s="74" t="s">
        <v>256</v>
      </c>
    </row>
    <row r="203" spans="1:7" s="14" customFormat="1" x14ac:dyDescent="0.35">
      <c r="A203" s="20" t="s">
        <v>239</v>
      </c>
      <c r="B203" s="54" t="s">
        <v>236</v>
      </c>
      <c r="C203" s="13" t="s">
        <v>15</v>
      </c>
      <c r="D203" s="63">
        <v>0.73377999999999999</v>
      </c>
      <c r="E203" s="62"/>
      <c r="F203" s="62">
        <f t="shared" si="3"/>
        <v>0</v>
      </c>
      <c r="G203" s="74" t="s">
        <v>256</v>
      </c>
    </row>
    <row r="204" spans="1:7" s="14" customFormat="1" x14ac:dyDescent="0.35">
      <c r="A204" s="20">
        <v>85</v>
      </c>
      <c r="B204" s="50" t="s">
        <v>240</v>
      </c>
      <c r="C204" s="13" t="s">
        <v>241</v>
      </c>
      <c r="D204" s="63">
        <v>1</v>
      </c>
      <c r="E204" s="62"/>
      <c r="F204" s="62">
        <f t="shared" si="3"/>
        <v>0</v>
      </c>
      <c r="G204" s="74" t="s">
        <v>257</v>
      </c>
    </row>
    <row r="205" spans="1:7" s="14" customFormat="1" x14ac:dyDescent="0.35">
      <c r="A205" s="20" t="s">
        <v>326</v>
      </c>
      <c r="B205" s="50" t="s">
        <v>242</v>
      </c>
      <c r="C205" s="13" t="s">
        <v>241</v>
      </c>
      <c r="D205" s="63">
        <v>1</v>
      </c>
      <c r="E205" s="62"/>
      <c r="F205" s="62">
        <f t="shared" si="3"/>
        <v>0</v>
      </c>
      <c r="G205" s="74" t="s">
        <v>327</v>
      </c>
    </row>
    <row r="206" spans="1:7" s="14" customFormat="1" ht="16.5" thickBot="1" x14ac:dyDescent="0.4">
      <c r="A206" s="22"/>
      <c r="B206" s="55" t="s">
        <v>6</v>
      </c>
      <c r="C206" s="23" t="s">
        <v>5</v>
      </c>
      <c r="D206" s="64">
        <v>1.1299999999999999</v>
      </c>
      <c r="E206" s="65"/>
      <c r="F206" s="65">
        <f t="shared" si="3"/>
        <v>0</v>
      </c>
      <c r="G206" s="74" t="s">
        <v>257</v>
      </c>
    </row>
    <row r="207" spans="1:7" s="14" customFormat="1" ht="16.5" thickBot="1" x14ac:dyDescent="0.4">
      <c r="A207" s="25"/>
      <c r="B207" s="56" t="s">
        <v>8</v>
      </c>
      <c r="C207" s="26"/>
      <c r="D207" s="66"/>
      <c r="E207" s="67"/>
      <c r="F207" s="67">
        <f>SUM(F7:F206)</f>
        <v>0</v>
      </c>
    </row>
    <row r="208" spans="1:7" s="28" customFormat="1" ht="16.5" thickBot="1" x14ac:dyDescent="0.4">
      <c r="A208" s="33"/>
      <c r="B208" s="57" t="s">
        <v>324</v>
      </c>
      <c r="C208" s="34"/>
      <c r="D208" s="68"/>
      <c r="E208" s="68"/>
      <c r="F208" s="69">
        <f>F207*C208</f>
        <v>0</v>
      </c>
    </row>
    <row r="209" spans="1:6" s="28" customFormat="1" ht="16.5" thickBot="1" x14ac:dyDescent="0.4">
      <c r="A209" s="33"/>
      <c r="B209" s="58" t="s">
        <v>9</v>
      </c>
      <c r="C209" s="35"/>
      <c r="D209" s="68"/>
      <c r="E209" s="68"/>
      <c r="F209" s="68">
        <f>SUM(F207:F208)</f>
        <v>0</v>
      </c>
    </row>
    <row r="210" spans="1:6" s="28" customFormat="1" ht="16.5" thickBot="1" x14ac:dyDescent="0.4">
      <c r="A210" s="33"/>
      <c r="B210" s="57" t="s">
        <v>10</v>
      </c>
      <c r="C210" s="34"/>
      <c r="D210" s="68"/>
      <c r="E210" s="68"/>
      <c r="F210" s="69">
        <f>F209*C210</f>
        <v>0</v>
      </c>
    </row>
    <row r="211" spans="1:6" s="28" customFormat="1" ht="16.5" thickBot="1" x14ac:dyDescent="0.4">
      <c r="A211" s="36"/>
      <c r="B211" s="59" t="s">
        <v>9</v>
      </c>
      <c r="C211" s="37"/>
      <c r="D211" s="70"/>
      <c r="E211" s="70"/>
      <c r="F211" s="70">
        <f>F210+F209</f>
        <v>0</v>
      </c>
    </row>
    <row r="212" spans="1:6" s="28" customFormat="1" ht="16.5" thickBot="1" x14ac:dyDescent="0.4">
      <c r="A212" s="33"/>
      <c r="B212" s="57" t="s">
        <v>325</v>
      </c>
      <c r="C212" s="34"/>
      <c r="D212" s="68"/>
      <c r="E212" s="68"/>
      <c r="F212" s="69">
        <f>F211*C212</f>
        <v>0</v>
      </c>
    </row>
    <row r="213" spans="1:6" s="28" customFormat="1" ht="16.5" thickBot="1" x14ac:dyDescent="0.4">
      <c r="A213" s="36"/>
      <c r="B213" s="59" t="s">
        <v>9</v>
      </c>
      <c r="C213" s="37"/>
      <c r="D213" s="70"/>
      <c r="E213" s="70"/>
      <c r="F213" s="70">
        <f>SUM(F211:F212)</f>
        <v>0</v>
      </c>
    </row>
  </sheetData>
  <autoFilter ref="A6:G21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N1-1 კრებსითი სატენდერო</vt:lpstr>
      <vt:lpstr>'N1-1 კრებსითი სატენდერო'!Print_Area</vt:lpstr>
      <vt:lpstr>'N1-1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2020-10-19T20:09:57Z</dcterms:modified>
</cp:coreProperties>
</file>